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O:\папки к Совету\Папка 245\"/>
    </mc:Choice>
  </mc:AlternateContent>
  <bookViews>
    <workbookView xWindow="32760" yWindow="4125" windowWidth="6165" windowHeight="3045" tabRatio="601" firstSheet="3" activeTab="4"/>
  </bookViews>
  <sheets>
    <sheet name="Прил. 1 Доходы 2026-2028" sheetId="110" r:id="rId1"/>
    <sheet name="Прил.2 Функциональная 2026-2028" sheetId="71" r:id="rId2"/>
    <sheet name="Прил.3 Ведомственная 2026-2028" sheetId="121" r:id="rId3"/>
    <sheet name="Прил.4 Муницип.программы 26-28" sheetId="104" r:id="rId4"/>
    <sheet name="Прил.5 Источники_2026-2028" sheetId="113" r:id="rId5"/>
    <sheet name="Прил.6 Программа заимств.26-28" sheetId="115" r:id="rId6"/>
    <sheet name="Пр.7 Прогр. гарант. 26-28" sheetId="119" r:id="rId7"/>
    <sheet name="Пр.8 Инвестиции 2026-2028" sheetId="126" r:id="rId8"/>
  </sheets>
  <definedNames>
    <definedName name="_xlnm._FilterDatabase" localSheetId="1" hidden="1">'Прил.2 Функциональная 2026-2028'!$A$233:$I$1237</definedName>
    <definedName name="_xlnm._FilterDatabase" localSheetId="2" hidden="1">'Прил.3 Ведомственная 2026-2028'!$A$219:$I$1277</definedName>
    <definedName name="_xlnm.Print_Area" localSheetId="6">'Пр.7 Прогр. гарант. 26-28'!$A$1:$Q$26</definedName>
    <definedName name="_xlnm.Print_Area" localSheetId="7">'Пр.8 Инвестиции 2026-2028'!$A$1:$K$31</definedName>
    <definedName name="_xlnm.Print_Area" localSheetId="1">'Прил.2 Функциональная 2026-2028'!$A$1:$O$948</definedName>
    <definedName name="_xlnm.Print_Area" localSheetId="2">'Прил.3 Ведомственная 2026-2028'!$A$1:$J$1005</definedName>
    <definedName name="_xlnm.Print_Area" localSheetId="3">'Прил.4 Муницип.программы 26-28'!$A$1:$G$760</definedName>
    <definedName name="_xlnm.Print_Area" localSheetId="4">'Прил.5 Источники_2026-2028'!$A$1:$E$61</definedName>
    <definedName name="_xlnm.Print_Area" localSheetId="5">'Прил.6 Программа заимств.26-28'!$A$1:$E$24</definedName>
  </definedNames>
  <calcPr calcId="162913" refMode="R1C1" concurrentCalc="0"/>
  <fileRecoveryPr autoRecover="0"/>
</workbook>
</file>

<file path=xl/calcChain.xml><?xml version="1.0" encoding="utf-8"?>
<calcChain xmlns="http://schemas.openxmlformats.org/spreadsheetml/2006/main">
  <c r="D26" i="113" l="1"/>
  <c r="D25" i="113"/>
  <c r="E16" i="113"/>
  <c r="D16" i="113"/>
  <c r="C16" i="113"/>
  <c r="M952" i="71"/>
  <c r="J952" i="71"/>
  <c r="G952" i="71"/>
  <c r="C26" i="126"/>
  <c r="I27" i="126"/>
  <c r="F27" i="126"/>
  <c r="C27" i="126"/>
  <c r="I26" i="126"/>
  <c r="F26" i="126"/>
  <c r="I30" i="126"/>
  <c r="F30" i="126"/>
  <c r="C30" i="126"/>
  <c r="I29" i="126"/>
  <c r="F29" i="126"/>
  <c r="C29" i="126"/>
  <c r="D19" i="126"/>
  <c r="E19" i="126"/>
  <c r="G19" i="126"/>
  <c r="H19" i="126"/>
  <c r="J19" i="126"/>
  <c r="K19" i="126"/>
  <c r="I31" i="126"/>
  <c r="F31" i="126"/>
  <c r="C31" i="126"/>
  <c r="C18" i="115"/>
  <c r="E26" i="113"/>
  <c r="E33" i="113"/>
  <c r="E28" i="113"/>
  <c r="D33" i="113"/>
  <c r="D28" i="113"/>
  <c r="C33" i="113"/>
  <c r="C28" i="113"/>
  <c r="D31" i="113"/>
  <c r="E31" i="113"/>
  <c r="C31" i="113"/>
  <c r="C30" i="113"/>
  <c r="C26" i="113"/>
  <c r="C25" i="113"/>
  <c r="C42" i="113"/>
  <c r="D18" i="115"/>
  <c r="C24" i="113"/>
  <c r="I25" i="126"/>
  <c r="F25" i="126"/>
  <c r="C25" i="126"/>
  <c r="I24" i="126"/>
  <c r="F24" i="126"/>
  <c r="C24" i="126"/>
  <c r="F22" i="126"/>
  <c r="I22" i="126"/>
  <c r="I23" i="126"/>
  <c r="F23" i="126"/>
  <c r="C22" i="126"/>
  <c r="C23" i="126"/>
  <c r="C21" i="126"/>
  <c r="C32" i="113"/>
  <c r="C29" i="113"/>
  <c r="I28" i="126"/>
  <c r="F28" i="126"/>
  <c r="C28" i="126"/>
  <c r="I19" i="126"/>
  <c r="D13" i="119"/>
  <c r="C13" i="119"/>
  <c r="F19" i="126"/>
  <c r="C19" i="126"/>
  <c r="E87" i="113"/>
  <c r="D87" i="113"/>
  <c r="E85" i="113"/>
  <c r="D85" i="113"/>
  <c r="E83" i="113"/>
  <c r="D83" i="113"/>
  <c r="E80" i="113"/>
  <c r="D80" i="113"/>
  <c r="E78" i="113"/>
  <c r="D78" i="113"/>
  <c r="E69" i="113"/>
  <c r="D69" i="113"/>
  <c r="E67" i="113"/>
  <c r="D67" i="113"/>
  <c r="E64" i="113"/>
  <c r="E63" i="113"/>
  <c r="E62" i="113"/>
  <c r="D64" i="113"/>
  <c r="D63" i="113"/>
  <c r="D62" i="113"/>
  <c r="E60" i="113"/>
  <c r="E59" i="113"/>
  <c r="D60" i="113"/>
  <c r="D59" i="113"/>
  <c r="C60" i="113"/>
  <c r="C59" i="113"/>
  <c r="E54" i="113"/>
  <c r="D54" i="113"/>
  <c r="E49" i="113"/>
  <c r="D49" i="113"/>
  <c r="C49" i="113"/>
  <c r="E47" i="113"/>
  <c r="D47" i="113"/>
  <c r="C47" i="113"/>
  <c r="E43" i="113"/>
  <c r="D43" i="113"/>
  <c r="C43" i="113"/>
  <c r="E38" i="113"/>
  <c r="D38" i="113"/>
  <c r="C38" i="113"/>
  <c r="E36" i="113"/>
  <c r="D36" i="113"/>
  <c r="C36" i="113"/>
  <c r="E32" i="113"/>
  <c r="D32" i="113"/>
  <c r="E30" i="113"/>
  <c r="D30" i="113"/>
  <c r="E27" i="113"/>
  <c r="E53" i="113"/>
  <c r="D27" i="113"/>
  <c r="C27" i="113"/>
  <c r="C53" i="113"/>
  <c r="E25" i="113"/>
  <c r="E42" i="113"/>
  <c r="D42" i="113"/>
  <c r="E22" i="113"/>
  <c r="D22" i="113"/>
  <c r="C22" i="113"/>
  <c r="E20" i="113"/>
  <c r="D20" i="113"/>
  <c r="C20" i="113"/>
  <c r="D53" i="113"/>
  <c r="D52" i="113"/>
  <c r="D51" i="113"/>
  <c r="E52" i="113"/>
  <c r="E51" i="113"/>
  <c r="C52" i="113"/>
  <c r="C51" i="113"/>
  <c r="D41" i="113"/>
  <c r="D40" i="113"/>
  <c r="E41" i="113"/>
  <c r="E40" i="113"/>
  <c r="D24" i="113"/>
  <c r="C41" i="113"/>
  <c r="C40" i="113"/>
  <c r="D19" i="113"/>
  <c r="E24" i="113"/>
  <c r="D46" i="113"/>
  <c r="E19" i="113"/>
  <c r="E46" i="113"/>
  <c r="D29" i="113"/>
  <c r="E29" i="113"/>
  <c r="C35" i="113"/>
  <c r="C19" i="113"/>
  <c r="D35" i="113"/>
  <c r="D66" i="113"/>
  <c r="E35" i="113"/>
  <c r="C46" i="113"/>
  <c r="E66" i="113"/>
  <c r="D34" i="113"/>
  <c r="D18" i="113"/>
  <c r="D17" i="113"/>
  <c r="C34" i="113"/>
  <c r="E34" i="113"/>
  <c r="E18" i="113"/>
  <c r="E17" i="113"/>
  <c r="E24" i="115"/>
  <c r="D24" i="115"/>
  <c r="C24" i="115"/>
  <c r="E18" i="115"/>
  <c r="C18" i="113"/>
  <c r="C17" i="113"/>
</calcChain>
</file>

<file path=xl/sharedStrings.xml><?xml version="1.0" encoding="utf-8"?>
<sst xmlns="http://schemas.openxmlformats.org/spreadsheetml/2006/main" count="11994" uniqueCount="1220">
  <si>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</si>
  <si>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000 01 06 10 02 04 0000 550</t>
  </si>
  <si>
    <t>Исполнение государственных и муниципальных гарантий в валюте Российской Федерации</t>
  </si>
  <si>
    <t>000 01 05 02 01 00 0000 510</t>
  </si>
  <si>
    <t>017 01 05 02 01 04 0000 510</t>
  </si>
  <si>
    <t>000 01 05 02 00 00 0000 600</t>
  </si>
  <si>
    <t>Другие общегосударственные вопросы</t>
  </si>
  <si>
    <t>к Решению Совета депутатов</t>
  </si>
  <si>
    <t>(тыс.руб.)</t>
  </si>
  <si>
    <t>310</t>
  </si>
  <si>
    <t>017 01 05 02 01 04 0000 610</t>
  </si>
  <si>
    <t>000 01 06 00 00 00 0000 000</t>
  </si>
  <si>
    <t>Увеличение прочих остатков средств бюджетов</t>
  </si>
  <si>
    <t>Приложение № 3</t>
  </si>
  <si>
    <t>Код</t>
  </si>
  <si>
    <t>019</t>
  </si>
  <si>
    <t>Публичные нормативные социальные выплаты гражданам</t>
  </si>
  <si>
    <t>Уменьшение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</si>
  <si>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000 01 06 10 02 04 0000 650</t>
  </si>
  <si>
    <t>Предоставление бюджетных кредитов юридическим лицам из бюджетов городских округов в валюте Российской Федерации</t>
  </si>
  <si>
    <t>000 01 06 06 00 00 0000 500</t>
  </si>
  <si>
    <t>Уменьшение финансовых активов в собственности городских округов за счет средств организаций, учредителями которых являются городские округа и,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</si>
  <si>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</si>
  <si>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</si>
  <si>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000 01 06 10 03 01 0000 640</t>
  </si>
  <si>
    <t>Проценты и другие расходы по обслуживанию долга</t>
  </si>
  <si>
    <t>120</t>
  </si>
  <si>
    <t>предусмотренных на исполнение муниципальных гарантий</t>
  </si>
  <si>
    <t>Уменьшение остатков средств финансовых резервов бюджетов, размещенных в ценные бумаги</t>
  </si>
  <si>
    <t>017 01 05 01 02 04 0000 620</t>
  </si>
  <si>
    <t>000 01 06 04 01 00 0000 000</t>
  </si>
  <si>
    <t>000 01 06 04 01 00 0000 800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</si>
  <si>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</si>
  <si>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</si>
  <si>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017 01 06 06 00 04 0000 810</t>
  </si>
  <si>
    <t>Социальные выплаты гражданам, кроме публичных нормативных социальных выплат</t>
  </si>
  <si>
    <t>14</t>
  </si>
  <si>
    <t>Цели предоставления муниципальных гарантий городского округа Домодедово</t>
  </si>
  <si>
    <t>Обеспечение деятельности органов местного самоуправления</t>
  </si>
  <si>
    <t>Получение кредитов от кредитных организаций бюджетом городского округа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</si>
  <si>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</si>
  <si>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</si>
  <si>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Всего объем предоставления муниципальных гарантий</t>
  </si>
  <si>
    <t>Предоставление  бюджетных кредитов  внутри страны в валюте Российской Федерации</t>
  </si>
  <si>
    <t>Общее образование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</si>
  <si>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</si>
  <si>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Резервные фонды</t>
  </si>
  <si>
    <t>730</t>
  </si>
  <si>
    <t>Коммунальное хозяйство</t>
  </si>
  <si>
    <t>Субсидии бюджетным учреждениям</t>
  </si>
  <si>
    <t>Погашение обязательств за счет прочих источников внутреннего финансирования дефицитов бюджетов</t>
  </si>
  <si>
    <t>в % к общей сумме доходов без финансовой помощи от бюджетов других уровней</t>
  </si>
  <si>
    <t>320</t>
  </si>
  <si>
    <t>Прочие источники внутреннего финансирования дефицитов бюджетов</t>
  </si>
  <si>
    <t>02</t>
  </si>
  <si>
    <t>Культура</t>
  </si>
  <si>
    <t>000 01 05 00 00 00 0000 000</t>
  </si>
  <si>
    <t>018</t>
  </si>
  <si>
    <t>240</t>
  </si>
  <si>
    <t>Кредиты, полученные в валюте РФ от кредитных организаций  бюджетами городских округов</t>
  </si>
  <si>
    <t>06</t>
  </si>
  <si>
    <t>05</t>
  </si>
  <si>
    <t>10</t>
  </si>
  <si>
    <t>07</t>
  </si>
  <si>
    <t>09</t>
  </si>
  <si>
    <t>03</t>
  </si>
  <si>
    <t>12</t>
  </si>
  <si>
    <t>000 01 06 06 00 00 0000 000</t>
  </si>
  <si>
    <t>840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</si>
  <si>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</si>
  <si>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017 01 06 05 01 04 0000 640</t>
  </si>
  <si>
    <t>000 01 06 05 00 00 0000 500</t>
  </si>
  <si>
    <t>Наименования</t>
  </si>
  <si>
    <t>Уплата налогов, сборов и иных платежей</t>
  </si>
  <si>
    <t>850</t>
  </si>
  <si>
    <t>Увеличение финансовых активов в собственности городских округов за счет средств организаций, учредителями которых являются городские округа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</si>
  <si>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000 01 06 10 03 00 0000 500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</si>
  <si>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</si>
  <si>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</si>
  <si>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016</t>
  </si>
  <si>
    <t>017</t>
  </si>
  <si>
    <t>017 01 02 00 00 04 0000 810</t>
  </si>
  <si>
    <t>Кредиты кредитных организаций в валюте Российской Федерации</t>
  </si>
  <si>
    <t>Обслуживание государственного (муниципального) долга</t>
  </si>
  <si>
    <t>600</t>
  </si>
  <si>
    <t>Предоставление субсидий бюджетным, автономным учреждениям и иным некоммерческим организациям</t>
  </si>
  <si>
    <t>Возврат бюджетных кредитов, предоставленных внутри страны в валюте Российской Федерации</t>
  </si>
  <si>
    <t>000 01 02 0000  00 0000 700</t>
  </si>
  <si>
    <t>017 01 02 00 00  04 0000 710</t>
  </si>
  <si>
    <t>Расходы на выплаты персоналу государственных (муниципальных) органов</t>
  </si>
  <si>
    <t>Изменение остатков средств на счетах по учету средств бюджета</t>
  </si>
  <si>
    <t>000 01 05 02 00 00 0000 500</t>
  </si>
  <si>
    <t>Транспорт</t>
  </si>
  <si>
    <t>Проверка финансового состояния принципала</t>
  </si>
  <si>
    <t>200</t>
  </si>
  <si>
    <t>Социальное обеспечение и иные выплаты населению</t>
  </si>
  <si>
    <t>300</t>
  </si>
  <si>
    <t>Основной долг</t>
  </si>
  <si>
    <t xml:space="preserve">000 01 02 00 00 00 0000 000 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</si>
  <si>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дефицитов бюджетов</t>
  </si>
  <si>
    <t>Виды заимствований</t>
  </si>
  <si>
    <t>1.</t>
  </si>
  <si>
    <t>2.</t>
  </si>
  <si>
    <t>Привлечение прочих источников внутреннего финансирования дефицитов бюджетов</t>
  </si>
  <si>
    <t>017 01 06 06 00 04 0000 710</t>
  </si>
  <si>
    <t>ИТОГО</t>
  </si>
  <si>
    <t>810</t>
  </si>
  <si>
    <t>114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</si>
  <si>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</si>
  <si>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городского округа</t>
  </si>
  <si>
    <t>Другие вопросы в области национальной экономики</t>
  </si>
  <si>
    <t>11</t>
  </si>
  <si>
    <t>II. Погашение заимствований</t>
  </si>
  <si>
    <t>3.</t>
  </si>
  <si>
    <t>Увеличение прочих остатков денежных средств бюджетов</t>
  </si>
  <si>
    <t>Уменьшение остатков средств финансовых резервов бюджетов городских округов, размещенных в ценные бумаги</t>
  </si>
  <si>
    <t>610</t>
  </si>
  <si>
    <t>Уменьшение остатков денежных средств финансовых резервов бюджетов</t>
  </si>
  <si>
    <t>017 01 05 01 01 04 0000 610</t>
  </si>
  <si>
    <t>Уменьшение остатков денежных средств финансовых резервов бюджетов городских округов</t>
  </si>
  <si>
    <t>000 01 05 01 02 00 0000 620</t>
  </si>
  <si>
    <t>630</t>
  </si>
  <si>
    <t>Срок действия</t>
  </si>
  <si>
    <t>000 01 05 00 00 00 0000 600</t>
  </si>
  <si>
    <t>Уменьшение остатков средств бюджетов</t>
  </si>
  <si>
    <t>000 01 05 01 00 00 0000 600</t>
  </si>
  <si>
    <t>Уменьшение остатков финансовых резервов бюджетов</t>
  </si>
  <si>
    <t>000 01 05 01 01 00 0000 610</t>
  </si>
  <si>
    <t>024</t>
  </si>
  <si>
    <t>Акции и иные формы участия в капитале, находящиеся в государственной и муниципальной собственности</t>
  </si>
  <si>
    <t xml:space="preserve">000 01 01 00 00 00 0000 000 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</si>
  <si>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</si>
  <si>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000 01 01 0000  00 0000 700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</si>
  <si>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</si>
  <si>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017 01 01 00 00  04 0000 710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</si>
  <si>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</si>
  <si>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</si>
  <si>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</si>
  <si>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Всего</t>
  </si>
  <si>
    <t>в том числе:</t>
  </si>
  <si>
    <t>Сумма</t>
  </si>
  <si>
    <t>Социальное обеспечение населения</t>
  </si>
  <si>
    <t>Бюджетные кредиты, предоставленные внутри страны в валюте Российской Федерации</t>
  </si>
  <si>
    <t>000 01 06 05 00 00 0000 600</t>
  </si>
  <si>
    <t>Обслуживание муниципального долга</t>
  </si>
  <si>
    <t>Благоустройство</t>
  </si>
  <si>
    <t>Уменьшение прочих остатков средств бюджетов</t>
  </si>
  <si>
    <t>№ п/п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</si>
  <si>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</si>
  <si>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</si>
  <si>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000 01 05 02 02 00 0000 620</t>
  </si>
  <si>
    <t>Уменьшение прочих остатков средств бюджетов, временно размещенных в ценные бумаги</t>
  </si>
  <si>
    <t>017 01 05 02 02 04 0000 620</t>
  </si>
  <si>
    <t>Уменьшение прочих остатков средств бюджетов городских округов, временно размещенных в ценные бумаги</t>
  </si>
  <si>
    <t>000 01 06 00 00 00 0000 500</t>
  </si>
  <si>
    <t>Другие вопросы в области национальной безопасности и правоохранительной деятельности</t>
  </si>
  <si>
    <t>Основное мероприятие "Создание условий для реализации полномочий органов местного самоуправления"</t>
  </si>
  <si>
    <t>Телевидение и радиовещание</t>
  </si>
  <si>
    <t>Приложение № 6</t>
  </si>
  <si>
    <t>000 01 05 02 01 00 0000 610</t>
  </si>
  <si>
    <t>Капитальные вложения в объекты государственной (муниципальной) собственности</t>
  </si>
  <si>
    <t>410</t>
  </si>
  <si>
    <t>Дефицит бюджета городского округа</t>
  </si>
  <si>
    <t>000 01 06 00 00 00 0000 600</t>
  </si>
  <si>
    <t>Уменьшение финансовых активов, являющихся иными источниками внутреннего финансирования дефицитов бюджетов</t>
  </si>
  <si>
    <t>120 01 06 01 00 04 0000 630</t>
  </si>
  <si>
    <t>017 01 06 05 01 04 0000 540</t>
  </si>
  <si>
    <t>000 01 06 01 00 00 0000 000</t>
  </si>
  <si>
    <t>000 01 05 01 00 00 0000 500</t>
  </si>
  <si>
    <t>Увеличение остатков финансовых резервов бюджетов</t>
  </si>
  <si>
    <t>000 01 05 01 01 00 0000 510</t>
  </si>
  <si>
    <t>Увеличение остатков денежных средств финансовых резервов бюджетов</t>
  </si>
  <si>
    <t>017 01 05 01 01 04 0000 510</t>
  </si>
  <si>
    <t>Увеличение остатков денежных средств финансовых резервов бюджетов городских округов</t>
  </si>
  <si>
    <t>000 01 05 01 02 00 0000 520</t>
  </si>
  <si>
    <t>Увеличение остатков средств финансовых резервов бюджетов, размещенных в ценные бумаги</t>
  </si>
  <si>
    <t>017 01 05 01 02 04 0000 520</t>
  </si>
  <si>
    <t>000 01 06 06 00 04 0000 500</t>
  </si>
  <si>
    <t>Увеличение иных финансовых активов в собственности городских округов</t>
  </si>
  <si>
    <t>017 01 06 06 01 04 0000 550</t>
  </si>
  <si>
    <t>000 01 06 06 00 00 0000 600</t>
  </si>
  <si>
    <t>Уменьшение прочих источников финансирования дефицитов бюджетов за счет иных финансовых активов</t>
  </si>
  <si>
    <t>000 01 06 06 00 04 0000 600</t>
  </si>
  <si>
    <t>Уменьшение иных финансовых активов в собственности городских округов</t>
  </si>
  <si>
    <t>017 01 06 06 01 04 0000 650</t>
  </si>
  <si>
    <t>Привлечение прочих источников внутреннего финансирования дефицитов бюджетов городских округов</t>
  </si>
  <si>
    <t>13</t>
  </si>
  <si>
    <t>Иные закупки товаров, работ и услуг для обеспечения государственных (муниципальных) нужд</t>
  </si>
  <si>
    <t>Иные источники внутреннего финансирования дефицитов бюджетов</t>
  </si>
  <si>
    <t>017 01 01 00 00 04 0000 810</t>
  </si>
  <si>
    <t>Резервные средства</t>
  </si>
  <si>
    <t>870</t>
  </si>
  <si>
    <t>04</t>
  </si>
  <si>
    <t>Дошкольное образование</t>
  </si>
  <si>
    <t>Связь и информатика</t>
  </si>
  <si>
    <t>100</t>
  </si>
  <si>
    <t>Увеличение прочих источников финансирования дефицитов бюджетов за счет иных финансовых активов</t>
  </si>
  <si>
    <t>000 01 06 06 00 00 0000 700</t>
  </si>
  <si>
    <t>830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</si>
  <si>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</si>
  <si>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бюджетные ассигнования</t>
  </si>
  <si>
    <t>800</t>
  </si>
  <si>
    <t>Другие вопросы в области образования</t>
  </si>
  <si>
    <t>000 01 03 01 00 00 0000 800</t>
  </si>
  <si>
    <t>017 01 03 01 00 04 0000 810</t>
  </si>
  <si>
    <t>Увеличение финансовых активов, являющихся иными источниками внутреннего финансирования дефицитов бюджетов</t>
  </si>
  <si>
    <t>Исполнение муниципальных гарантий городского округа Домодедово</t>
  </si>
  <si>
    <t>Объем бюджетных ассигнований на исполнение гарантий по возможным гарантийным случаям, тыс. руб.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</si>
  <si>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</si>
  <si>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000 01 03 01 00 00 0000 700</t>
  </si>
  <si>
    <t>017 01 03 01 00 04 0000 710</t>
  </si>
  <si>
    <t>За счет расходов бюджета городского округа Домодедово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</si>
  <si>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</si>
  <si>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000 01 06 10 02 00 0000 600</t>
  </si>
  <si>
    <t>Погашение бюджетом городского округа кредитов от кредитных организаций в валюте Российской Федерации</t>
  </si>
  <si>
    <t>000 01 03 00 00 00 0000 000</t>
  </si>
  <si>
    <t>Наличие права  регрессного требования</t>
  </si>
  <si>
    <t>Бюджетные инвестиции</t>
  </si>
  <si>
    <t>Охрана семьи и детства</t>
  </si>
  <si>
    <t>Увеличение остатков средств финансовых резервов бюджетов городских округов, размещенных в ценные бумаги</t>
  </si>
  <si>
    <t>Увеличение прочих остатков денежных средств бюджетов городских округов</t>
  </si>
  <si>
    <t>000 01 05 02 02 00 0000 520</t>
  </si>
  <si>
    <t>Увеличение прочих остатков средств бюджетов, временно размещенных в ценные бумаги</t>
  </si>
  <si>
    <t>017 01 05 02 02 04 0000 520</t>
  </si>
  <si>
    <t>Увеличение прочих остатков средств бюджетов городских округов, временно размещенных в ценные бумаги</t>
  </si>
  <si>
    <t>000 01 06 01 00 00 0000 630</t>
  </si>
  <si>
    <t>Жилищное хозяйство</t>
  </si>
  <si>
    <t xml:space="preserve">ИСТОЧНИКИ  ФИНАНСИРОВАНИЯ  ДЕФИЦИТА </t>
  </si>
  <si>
    <t>Субсидии автономным учреждениям</t>
  </si>
  <si>
    <t>620</t>
  </si>
  <si>
    <t>000 01 06 04 00 00 0000 000</t>
  </si>
  <si>
    <t>Погашение обязательств за счет прочих источников внутреннего финансирования дефицитов бюджетов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</si>
  <si>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</si>
  <si>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</si>
  <si>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000 01 06 10 02 00 0000 500</t>
  </si>
  <si>
    <t>Рз</t>
  </si>
  <si>
    <t>ЦСР</t>
  </si>
  <si>
    <t>ВР</t>
  </si>
  <si>
    <t>01</t>
  </si>
  <si>
    <t>000 01 06 05 00 00 0000 000</t>
  </si>
  <si>
    <t>Исполнение государственных и муниципальных гарантий</t>
  </si>
  <si>
    <t>Пенсионное обеспечение</t>
  </si>
  <si>
    <t>Функционирование высшего должностного лица субъекта Российской Федерации и муниципального образования</t>
  </si>
  <si>
    <t>Дорожное хозяйство (дорожные фонды)</t>
  </si>
  <si>
    <t>Возврат бюджетных кредитов, предоставленных юридическим лицам из бюджета городского округа в валюте Российской Федерации</t>
  </si>
  <si>
    <t>I. Привлечение заимствований</t>
  </si>
  <si>
    <t xml:space="preserve"> Муниципальные займы</t>
  </si>
  <si>
    <t>Общий объем бюджетных ассигнований,</t>
  </si>
  <si>
    <t>Расходы на выплаты персоналу казенных учреждений</t>
  </si>
  <si>
    <t>110</t>
  </si>
  <si>
    <t>400</t>
  </si>
  <si>
    <t>700</t>
  </si>
  <si>
    <t>08</t>
  </si>
  <si>
    <t>000 01 06 06 00 00 0000 800</t>
  </si>
  <si>
    <t>Программа муниципальных заимствований городского округа Домодедово</t>
  </si>
  <si>
    <t>Получение кредитов от кредитных организаций в валюте Российской Федерации</t>
  </si>
  <si>
    <t>Бюджетные кредиты от  других бюджетов бюджетной системы Российской Федерации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</si>
  <si>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</si>
  <si>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Подпрограмма "Общее образование"</t>
  </si>
  <si>
    <t>Подпрограмма "Дополнительное образование, воспитание и психолого-социальное сопровождение детей"</t>
  </si>
  <si>
    <t>Обеспечивающая подпрограмма</t>
  </si>
  <si>
    <t>Сельское хозяйство и рыболовство</t>
  </si>
  <si>
    <t>Расходы бюджета городского округа Домодедово на осуществление инвестиций,</t>
  </si>
  <si>
    <t>капитальных вложений в объекты капитального строительства муниципальной собственности</t>
  </si>
  <si>
    <t xml:space="preserve"> и приобретение объектов недвижимого имущества в муниципальную собственность,</t>
  </si>
  <si>
    <t>Наименование объекта</t>
  </si>
  <si>
    <t>Всего:</t>
  </si>
  <si>
    <t>субсидии из бюджета Московской области</t>
  </si>
  <si>
    <t>бюджет городского округа Домодедово</t>
  </si>
  <si>
    <t>4.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</si>
  <si>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</si>
  <si>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Наименование категории</t>
  </si>
  <si>
    <t>Закупка товаров, работ и услуг для обеспечения государственных (муниципальных) нужд</t>
  </si>
  <si>
    <t>Дополнительное образование детей</t>
  </si>
  <si>
    <t>Мероприятия по организации отдыха детей в каникулярное время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</si>
  <si>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</si>
  <si>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</si>
  <si>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Ремонт подъездов в многоквартирных домах</t>
  </si>
  <si>
    <t>Федеральный проект "Формирование комфортной городской среды"</t>
  </si>
  <si>
    <t>Справочно 
КБК</t>
  </si>
  <si>
    <t>Ремонт дворовых территорий</t>
  </si>
  <si>
    <t>Источники финансирования дефицита бюджета</t>
  </si>
  <si>
    <t>Пр</t>
  </si>
  <si>
    <t>Муниципальная программа "Управление имуществом и муниципальными финансами"</t>
  </si>
  <si>
    <t>1200000000</t>
  </si>
  <si>
    <t>1250000000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</si>
  <si>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</si>
  <si>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</si>
  <si>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</si>
  <si>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</si>
  <si>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</si>
  <si>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</si>
  <si>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</si>
  <si>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</si>
  <si>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</si>
  <si>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</si>
  <si>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</si>
  <si>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0200000000</t>
  </si>
  <si>
    <t>Муниципальная программа "Образование"</t>
  </si>
  <si>
    <t>0300000000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</si>
  <si>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</si>
  <si>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</si>
  <si>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</si>
  <si>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</si>
  <si>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</si>
  <si>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</si>
  <si>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Муниципальная программа "Жилище"</t>
  </si>
  <si>
    <t>0900000000</t>
  </si>
  <si>
    <t>1000000000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</si>
  <si>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</si>
  <si>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1230000000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</si>
  <si>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</si>
  <si>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</si>
  <si>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Обеспечение деятельности администрации</t>
  </si>
  <si>
    <t>1250100120</t>
  </si>
  <si>
    <t>Взносы в общественные организации</t>
  </si>
  <si>
    <t>1250100870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</si>
  <si>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</si>
  <si>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</si>
  <si>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</si>
  <si>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</si>
  <si>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</si>
  <si>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</si>
  <si>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</si>
  <si>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</si>
  <si>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</si>
  <si>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</si>
  <si>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</si>
  <si>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</si>
  <si>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финансового органа</t>
  </si>
  <si>
    <t>1250100160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</si>
  <si>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</si>
  <si>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</si>
  <si>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</si>
  <si>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</si>
  <si>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</si>
  <si>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</si>
  <si>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</si>
  <si>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</si>
  <si>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0310000000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</si>
  <si>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 за счет средств местного бюджета</t>
  </si>
  <si>
    <t>Основное мероприятие "Проведение социально значимых мероприятий"</t>
  </si>
  <si>
    <t>0411000000</t>
  </si>
  <si>
    <t>Иные расходы в области социальной политики</t>
  </si>
  <si>
    <t>0411000930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</si>
  <si>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</si>
  <si>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</si>
  <si>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</si>
  <si>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1210200170</t>
  </si>
  <si>
    <t>Исполнение судебных актов</t>
  </si>
  <si>
    <t>Владение, пользование и распоряжение имуществом, находящимся в муниципальной собственности городского округа (Выполнение кадастровых работ в целях постановки на кадастровый учет объектов недвижимого имущества, поступающих в собственность городского округа Домодедово)</t>
  </si>
  <si>
    <t>1210200171</t>
  </si>
  <si>
    <t>Владение, пользование и распоряжение имуществом, находящимся в муниципальной собственности городского округа (Оплата услуг за начисление, взимание и учет платы за наем муниципального жилищного фонда)</t>
  </si>
  <si>
    <t>1210200172</t>
  </si>
  <si>
    <t>1210300000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</si>
  <si>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</si>
  <si>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Материально-техническое и организационное обеспечение деятельности старосты сельского населенного пункта</t>
  </si>
  <si>
    <t>1250101100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</si>
  <si>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</si>
  <si>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</si>
  <si>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</si>
  <si>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</si>
  <si>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</si>
  <si>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</si>
  <si>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</si>
  <si>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</si>
  <si>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</si>
  <si>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</si>
  <si>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</si>
  <si>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</si>
  <si>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</si>
  <si>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</si>
  <si>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Подпрограмма "Молодежь Подмосковья"</t>
  </si>
  <si>
    <t>1340000000</t>
  </si>
  <si>
    <t>1340100000</t>
  </si>
  <si>
    <t>1340100770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</si>
  <si>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</si>
  <si>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1510000000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</si>
  <si>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</si>
  <si>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</si>
  <si>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</si>
  <si>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</si>
  <si>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</si>
  <si>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</si>
  <si>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</si>
  <si>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Оплата исполнительных листов, судебных издержек</t>
  </si>
  <si>
    <t>9900000080</t>
  </si>
  <si>
    <t>0800000000</t>
  </si>
  <si>
    <t>0820000000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</si>
  <si>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</si>
  <si>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</si>
  <si>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0830000000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</si>
  <si>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</si>
  <si>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</si>
  <si>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</si>
  <si>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0850000000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</si>
  <si>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</si>
  <si>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</si>
  <si>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Организация и осуществление мероприятий по территориальной обороне и гражданской обороне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</si>
  <si>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</si>
  <si>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</si>
  <si>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</si>
  <si>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</si>
  <si>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</si>
  <si>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</si>
  <si>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0810100000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</si>
  <si>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</si>
  <si>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</si>
  <si>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</si>
  <si>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</si>
  <si>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</si>
  <si>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</si>
  <si>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</si>
  <si>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</si>
  <si>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</si>
  <si>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</si>
  <si>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</si>
  <si>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</si>
  <si>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</si>
  <si>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</si>
  <si>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</si>
  <si>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0840000000</t>
  </si>
  <si>
    <t>0840100000</t>
  </si>
  <si>
    <t>0840100360</t>
  </si>
  <si>
    <t>Муниципальная программа "Развитие сельского хозяйства"</t>
  </si>
  <si>
    <t>0600000000</t>
  </si>
  <si>
    <t>0640000000</t>
  </si>
  <si>
    <t>0640100000</t>
  </si>
  <si>
    <t>0640160870</t>
  </si>
  <si>
    <t>Муниципальная программа "Предпринимательство"</t>
  </si>
  <si>
    <t>1100000000</t>
  </si>
  <si>
    <t>1140000000</t>
  </si>
  <si>
    <t>1140100000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</si>
  <si>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</si>
  <si>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</si>
  <si>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</si>
  <si>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</si>
  <si>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1410200000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</si>
  <si>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</si>
  <si>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</si>
  <si>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</si>
  <si>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Мероприятия по обеспечению безопасности дорожного движения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</si>
  <si>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</si>
  <si>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</si>
  <si>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</si>
  <si>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</si>
  <si>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</si>
  <si>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</si>
  <si>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</si>
  <si>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</si>
  <si>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</si>
  <si>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 за счет средств местного бюджета</t>
  </si>
  <si>
    <t>Взносы на капитальный ремонт общего имущества многоквартирных домов</t>
  </si>
  <si>
    <t>1210200180</t>
  </si>
  <si>
    <t>1030000000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</si>
  <si>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</si>
  <si>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</si>
  <si>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</si>
  <si>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1720000000</t>
  </si>
  <si>
    <t>1720100000</t>
  </si>
  <si>
    <t>Охрана объектов растительного и животного мира и среды их обитания</t>
  </si>
  <si>
    <t>0620000000</t>
  </si>
  <si>
    <t>0620100000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</si>
  <si>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</si>
  <si>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</si>
  <si>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</si>
  <si>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</si>
  <si>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</si>
  <si>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</si>
  <si>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</si>
  <si>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</si>
  <si>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</si>
  <si>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</si>
  <si>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0310200000</t>
  </si>
  <si>
    <t>0420000000</t>
  </si>
  <si>
    <t>1830000000</t>
  </si>
  <si>
    <t>Основное мероприятие "Финансовое обеспечение деятельности образовательных организаций"</t>
  </si>
  <si>
    <t>Расходы на обеспечение деятельности (оказание услуг) муниципальных учреждений - организации дополнительного образования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</si>
  <si>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</si>
  <si>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</si>
  <si>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Обеспечение деятельности прочих учреждений образования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</si>
  <si>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</si>
  <si>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</si>
  <si>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</si>
  <si>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</si>
  <si>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</si>
  <si>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</si>
  <si>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</si>
  <si>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</si>
  <si>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</si>
  <si>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</si>
  <si>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Расходы на обеспечение деятельности (оказание услуг) муниципальных учреждений - культурно-досуговые учреждения</t>
  </si>
  <si>
    <t>0280000000</t>
  </si>
  <si>
    <t>0280100000</t>
  </si>
  <si>
    <t>0280100130</t>
  </si>
  <si>
    <t>Мероприятия в сфере культуры</t>
  </si>
  <si>
    <t>Расходы на обеспечение деятельности (оказание услуг) муниципальных учреждений - парк культуры и отдыха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</si>
  <si>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</si>
  <si>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Предоставление доплаты за выслугу лет к трудовой пенсии муниципальным служащим за счет средств местного бюджета</t>
  </si>
  <si>
    <t>9900001120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</si>
  <si>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</si>
  <si>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</si>
  <si>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</si>
  <si>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</si>
  <si>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Иные расходы в области социальной политики (Выплата единовременной материальной помощи гражданам возрастной группы рождения с 22.06.1927 г. по 03.09.1945 г. и труженикам тыла, зарегистрированных по месту жительства на территории городского округа Домодедово по состоянию на 30 марта 2016 года)</t>
  </si>
  <si>
    <t>0411000931</t>
  </si>
  <si>
    <t>Иные расходы в области социальной политики (Единовременная материальная помощь участникам ВОВ ко Дню Победы)</t>
  </si>
  <si>
    <t>0411000935</t>
  </si>
  <si>
    <t>Иные расходы в области социальной политики (Единовременная материальная помощь гражданам, находящимся в трудной жизненной ситуации)</t>
  </si>
  <si>
    <t>Иные расходы в области социальной политики (Единовременная материальная помощь гражданам по медицинским показаниям)</t>
  </si>
  <si>
    <t>Иные расходы в области социальной политики (Единовременная материальная помощь инвалидам всех категорий)</t>
  </si>
  <si>
    <t>Иные расходы в области социальной политики (Проведение подписки на периодические печатные издания малоимущим гражданам)</t>
  </si>
  <si>
    <t>Иные расходы в области социальной политики (Меры социальной поддержки по зубопротезированию отдельным категориям граждан)</t>
  </si>
  <si>
    <t>0630000000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</si>
  <si>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</si>
  <si>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</si>
  <si>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0930100000</t>
  </si>
  <si>
    <t>0930160820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</si>
  <si>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</si>
  <si>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</si>
  <si>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</si>
  <si>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</si>
  <si>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</si>
  <si>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0510100000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</si>
  <si>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</si>
  <si>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</si>
  <si>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</si>
  <si>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Расходы на обеспечение деятельности (оказание услуг) муниципальных учреждений в сфере информационной политики</t>
  </si>
  <si>
    <t>Обслуживание государственного (муниципального) внутреннего долга</t>
  </si>
  <si>
    <t>Итого</t>
  </si>
  <si>
    <t>(тыс. руб.)</t>
  </si>
  <si>
    <t>Объем финансирования</t>
  </si>
  <si>
    <t xml:space="preserve">Объем финансирования </t>
  </si>
  <si>
    <t>0240000000</t>
  </si>
  <si>
    <t>Сумма (тыс. руб.)</t>
  </si>
  <si>
    <t>Организация и осуществление мероприятий по мобилизационной подготовке</t>
  </si>
  <si>
    <t>1250100720</t>
  </si>
  <si>
    <t>1140101230</t>
  </si>
  <si>
    <t>1030500000</t>
  </si>
  <si>
    <t>1030500190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</si>
  <si>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</si>
  <si>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</si>
  <si>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</si>
  <si>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Основное мероприятие "Обеспечение функций культурно-досуговых учреждений"</t>
  </si>
  <si>
    <t>Другие вопросы в области культуры, кинематографии</t>
  </si>
  <si>
    <t>Подпрограмма "Подготовка спортивного резерва"</t>
  </si>
  <si>
    <t>Итого по непрограммным расходам</t>
  </si>
  <si>
    <t>Итого по муниципальным программам</t>
  </si>
  <si>
    <t>Код дохода</t>
  </si>
  <si>
    <t>Наименование кода дохода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</si>
  <si>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</si>
  <si>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</si>
  <si>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</si>
  <si>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</si>
  <si>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</si>
  <si>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</si>
  <si>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</si>
  <si>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1 01 02 020 01 0000 110</t>
  </si>
  <si>
    <t>1 01 02 030 01 0000 110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</si>
  <si>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</si>
  <si>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</si>
  <si>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</si>
  <si>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</si>
  <si>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</si>
  <si>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</si>
  <si>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</si>
  <si>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</si>
  <si>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</si>
  <si>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</si>
  <si>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</si>
  <si>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</si>
  <si>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</si>
  <si>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</si>
  <si>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</si>
  <si>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</si>
  <si>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</si>
  <si>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</si>
  <si>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</si>
  <si>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</si>
  <si>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</si>
  <si>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</si>
  <si>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</si>
  <si>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</si>
  <si>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</si>
  <si>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</si>
  <si>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</si>
  <si>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</si>
  <si>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</si>
  <si>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</si>
  <si>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</si>
  <si>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</si>
  <si>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</si>
  <si>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</si>
  <si>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</si>
  <si>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</si>
  <si>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</si>
  <si>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</si>
  <si>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</si>
  <si>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</si>
  <si>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</si>
  <si>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</si>
  <si>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</si>
  <si>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</si>
  <si>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</si>
  <si>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</si>
  <si>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</si>
  <si>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</si>
  <si>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</si>
  <si>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</si>
  <si>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1 14 13 000 00 0000 000</t>
  </si>
  <si>
    <t>Доходы от приватизации имущества, находящегося в государственной и муниципальной собственности</t>
  </si>
  <si>
    <t>1 14 13 040 04 0000 410</t>
  </si>
  <si>
    <t>1 16 00 000 00 0000 000</t>
  </si>
  <si>
    <t>ШТРАФЫ, САНКЦИИ, ВОЗМЕЩЕНИЕ УЩЕРБА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</si>
  <si>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</si>
  <si>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1 17 00 000 00 0000 000</t>
  </si>
  <si>
    <t>ПРОЧИЕ НЕНАЛОГОВЫЕ ДОХОДЫ</t>
  </si>
  <si>
    <t>1 17 05 000 00 0000 180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</si>
  <si>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</si>
  <si>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</si>
  <si>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</si>
  <si>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</si>
  <si>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</si>
  <si>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</si>
  <si>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</si>
  <si>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</si>
  <si>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</si>
  <si>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 xml:space="preserve">ИТОГО 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</si>
  <si>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</si>
  <si>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Получение бюджетных кредитов из других бюджетов бюджетной системы Российской Федерации в валюте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</si>
  <si>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</si>
  <si>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</si>
  <si>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бюджетом городского округа кредитов  из других бюджетов бюджетной системы Российской Федерации в валюте Российской Федерации</t>
  </si>
  <si>
    <t>Бюджетные кредиты, полученные из других бюджетов бюджетной системы РФ  бюджетами городских округов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</si>
  <si>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</si>
  <si>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Подпрограмма "Обеспечение мероприятий гражданской обороны на территории муниципального образования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</si>
  <si>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</si>
  <si>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>0810762820</t>
  </si>
  <si>
    <t>0810772820</t>
  </si>
  <si>
    <t>Подпрограмма "Комплексное развитие сельских территорий"</t>
  </si>
  <si>
    <t>Организация и проведение официальных физкультурно-оздоровительных и спортивных мероприятий</t>
  </si>
  <si>
    <t>Поступления доходов в бюджет "Городской округ Домодедово Московской области"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</si>
  <si>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</si>
  <si>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Всего, в т.ч.</t>
  </si>
  <si>
    <t>Расходы для осуществления полномочий по вопросам местного значения</t>
  </si>
  <si>
    <t>Расходы для осуществления отдельных государственных полномочий</t>
  </si>
  <si>
    <t>Гражданская оборона</t>
  </si>
  <si>
    <t>Проведение мероприятий по комплексной борьбе с борщевиком Сосновского</t>
  </si>
  <si>
    <t>0620101280</t>
  </si>
  <si>
    <t>0750000000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</si>
  <si>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</si>
  <si>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</si>
  <si>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Код главы</t>
  </si>
  <si>
    <t>000</t>
  </si>
  <si>
    <t>Приложение № 8</t>
  </si>
  <si>
    <t>0260000000</t>
  </si>
  <si>
    <t>0260100000</t>
  </si>
  <si>
    <t>0260106260</t>
  </si>
  <si>
    <t>Периодическая печать и издательства</t>
  </si>
  <si>
    <t>Приложение № 1</t>
  </si>
  <si>
    <t>1 01 02 080 01 0000 110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</si>
  <si>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</si>
  <si>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</si>
  <si>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</si>
  <si>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</si>
  <si>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</si>
  <si>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</si>
  <si>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</si>
  <si>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</si>
  <si>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</si>
  <si>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</si>
  <si>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</si>
  <si>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</si>
  <si>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</si>
  <si>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</si>
  <si>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</si>
  <si>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</si>
  <si>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</si>
  <si>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</si>
  <si>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</si>
  <si>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</si>
  <si>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</si>
  <si>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</si>
  <si>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</si>
  <si>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</si>
  <si>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</si>
  <si>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</si>
  <si>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</si>
  <si>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</si>
  <si>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1 16 07 000 00 0000 140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</si>
  <si>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</si>
  <si>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</si>
  <si>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1 17 05 040 04 0000 180</t>
  </si>
  <si>
    <t>Прочие неналоговые доходы бюджетов городских округов</t>
  </si>
  <si>
    <t>2 02 25 304 00 0000 150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</si>
  <si>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</si>
  <si>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2 02 25 519 00 0000 150</t>
  </si>
  <si>
    <t>Субсидии бюджетам на поддержку отрасли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</si>
  <si>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</si>
  <si>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</si>
  <si>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2 02 29 999 00 0000 150</t>
  </si>
  <si>
    <t>Прочие субсидии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</si>
  <si>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</si>
  <si>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</si>
  <si>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</si>
  <si>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</si>
  <si>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2 02 35 082 00 0000 150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</si>
  <si>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</si>
  <si>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</si>
  <si>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2 02 35 176 00 0000 150</t>
  </si>
  <si>
    <t>2 02 39 999 00 0000 150</t>
  </si>
  <si>
    <t>Прочие субвенции</t>
  </si>
  <si>
    <t>0450000000</t>
  </si>
  <si>
    <t>Иные расходы (Муниципальные гарантии городского округа Домодедово)</t>
  </si>
  <si>
    <t>990000400Г</t>
  </si>
  <si>
    <t>0740162050</t>
  </si>
  <si>
    <t>Подпрограмма "Развитие потребительского рынка и услуг на территории муниципального образования Московской области"</t>
  </si>
  <si>
    <t>Организация наружного освещения</t>
  </si>
  <si>
    <t>1720101480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</si>
  <si>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</si>
  <si>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</si>
  <si>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Мероприятия в сфере образования</t>
  </si>
  <si>
    <t>02301L5198</t>
  </si>
  <si>
    <t>Денежные выплаты почетным гражданам</t>
  </si>
  <si>
    <t>Поддержка организаций (предприятий), не являющихся государственными (муниципальными) учреждениями, на реализацию проектов в сфере физической культуры и спорта</t>
  </si>
  <si>
    <t>0510101270</t>
  </si>
  <si>
    <t>Приложение № 5</t>
  </si>
  <si>
    <t>Приложение № 7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</si>
  <si>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</si>
  <si>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"Организация транспортного обслуживания населения"</t>
  </si>
  <si>
    <t>Основное мероприятие "Реализация мероприятий в области мелиорации земель сельскохозяйственного назначения"</t>
  </si>
  <si>
    <t>Другие вопросы в области охраны окружающей среды</t>
  </si>
  <si>
    <t>Основное мероприятие "Обеспечение функций муниципальных организаций дополнительного образования сферы культуры"</t>
  </si>
  <si>
    <t>Защита населения и территории от чрезвычайных ситуаций природного и техногенного характера, пожарная безопасность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</si>
  <si>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</si>
  <si>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</si>
  <si>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</si>
  <si>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</si>
  <si>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</si>
  <si>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</si>
  <si>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</si>
  <si>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</si>
  <si>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</si>
  <si>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</si>
  <si>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</si>
  <si>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</si>
  <si>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</si>
  <si>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</si>
  <si>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0450360680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</si>
  <si>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</si>
  <si>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</si>
  <si>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1250300830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</si>
  <si>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</si>
  <si>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</si>
  <si>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0310162140</t>
  </si>
  <si>
    <t>0310172140</t>
  </si>
  <si>
    <t>Подпрограмма "Эффективное управление имущественным комплексом"</t>
  </si>
  <si>
    <t>1210400000</t>
  </si>
  <si>
    <t>1210400130</t>
  </si>
  <si>
    <t>Обеспечение деятельности муниципальных казенных учреждений в сфере закупок товаров, работ, услуг</t>
  </si>
  <si>
    <t>1250101680</t>
  </si>
  <si>
    <t>1360000000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</si>
  <si>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</si>
  <si>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</si>
  <si>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</si>
  <si>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1530000000</t>
  </si>
  <si>
    <t>1530100000</t>
  </si>
  <si>
    <t>1530106190</t>
  </si>
  <si>
    <t>Иные расходы (Нераспределенный резерв средств на обеспечение участия в государственных программах Московской области)</t>
  </si>
  <si>
    <t>9900004002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</si>
  <si>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</si>
  <si>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</si>
  <si>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0830200700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</si>
  <si>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</si>
  <si>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</si>
  <si>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0830300670</t>
  </si>
  <si>
    <t>0820200340</t>
  </si>
  <si>
    <t>0820300000</t>
  </si>
  <si>
    <t>0820300340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</si>
  <si>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</si>
  <si>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</si>
  <si>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0850100730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</si>
  <si>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экстремизма"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</si>
  <si>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</si>
  <si>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</si>
  <si>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</si>
  <si>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"Обеспечение доступности торгового обслуживания в сельских населенных пунктах"</t>
  </si>
  <si>
    <t>0630300000</t>
  </si>
  <si>
    <t>06303S1100</t>
  </si>
  <si>
    <t>1410200280</t>
  </si>
  <si>
    <t>1420400000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</si>
  <si>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</si>
  <si>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"Развитие похоронного дела"</t>
  </si>
  <si>
    <t>Основное мероприятие "Развитие потребительского рынка на территории муниципального образования Московской области"</t>
  </si>
  <si>
    <t>Подпрограмма "Объекты теплоснабжения, инженерные коммуникации"</t>
  </si>
  <si>
    <t>Подпрограмма "Вовлечение в оборот земель сельскохозяйственного назначения и развитие мелиорации"</t>
  </si>
  <si>
    <t>Подпрограмма "Ликвидация накопленного вреда окружающей среде"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</si>
  <si>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</si>
  <si>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</si>
  <si>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0750101460</t>
  </si>
  <si>
    <t>Содержание мест захоронения</t>
  </si>
  <si>
    <t>0810700590</t>
  </si>
  <si>
    <t>Содержание территорий в нормативном состоянии</t>
  </si>
  <si>
    <t>1720100620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</si>
  <si>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</si>
  <si>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</si>
  <si>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</si>
  <si>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</si>
  <si>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</si>
  <si>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</si>
  <si>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</si>
  <si>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</si>
  <si>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0310162020</t>
  </si>
  <si>
    <t>0310102270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</si>
  <si>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</si>
  <si>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</si>
  <si>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0340000000</t>
  </si>
  <si>
    <t>0340100000</t>
  </si>
  <si>
    <t>0340100950</t>
  </si>
  <si>
    <t>Подпрограмма "Развитие образования в сфере культуры"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</si>
  <si>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</si>
  <si>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Основное мероприятие "Финансовое обеспечение деятельности организаций дополнительного образования"</t>
  </si>
  <si>
    <t>0320200000</t>
  </si>
  <si>
    <t>0320206060</t>
  </si>
  <si>
    <t>0320400000</t>
  </si>
  <si>
    <t>0320400940</t>
  </si>
  <si>
    <t>Основное мероприятие "Вовлечение молодежи в общественную жизнь"</t>
  </si>
  <si>
    <t>1360100000</t>
  </si>
  <si>
    <t>1360106020</t>
  </si>
  <si>
    <t>0340100130</t>
  </si>
  <si>
    <t>0340106080</t>
  </si>
  <si>
    <t>Подпрограмма " Развитие системы отдыха и оздоровления детей"</t>
  </si>
  <si>
    <t>Основное мероприятие "Мероприятия по организации отдыха детей в каникулярное время"</t>
  </si>
  <si>
    <t>0420300000</t>
  </si>
  <si>
    <t>04203S2190</t>
  </si>
  <si>
    <t>Подпрограмма "Развитие музейного дела"</t>
  </si>
  <si>
    <t>Подпрограмма "Развитие библиотечного дела"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</si>
  <si>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</si>
  <si>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</si>
  <si>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0240400000</t>
  </si>
  <si>
    <t>0240400500</t>
  </si>
  <si>
    <t>0240406110</t>
  </si>
  <si>
    <t>0240600000</t>
  </si>
  <si>
    <t>0240606170</t>
  </si>
  <si>
    <t>0411500000</t>
  </si>
  <si>
    <t>0411500840</t>
  </si>
  <si>
    <t>0150200000</t>
  </si>
  <si>
    <t>0150200420</t>
  </si>
  <si>
    <t>Основное мероприятие "Социальная поддержка отдельных категорий граждан и почетных граждан Московской области"</t>
  </si>
  <si>
    <t>0410900000</t>
  </si>
  <si>
    <t>Оказание мер социальной поддержки и социальной помощи гражданам</t>
  </si>
  <si>
    <t>0410900920</t>
  </si>
  <si>
    <t>0410900921</t>
  </si>
  <si>
    <t>0410900922</t>
  </si>
  <si>
    <t>0410900923</t>
  </si>
  <si>
    <t>0410900924</t>
  </si>
  <si>
    <t>0410900925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</si>
  <si>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</si>
  <si>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</si>
  <si>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</si>
  <si>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</si>
  <si>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</si>
  <si>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</si>
  <si>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Подпрограмма "Обеспечение жильем отдельных категорий граждан за счет средств федерального бюджета"</t>
  </si>
  <si>
    <t>0960000000</t>
  </si>
  <si>
    <t>0960200000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</si>
  <si>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</si>
  <si>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Спорт высших достижений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</si>
  <si>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</si>
  <si>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</si>
  <si>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</si>
  <si>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</si>
  <si>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</si>
  <si>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1360106180</t>
  </si>
  <si>
    <t>Подпрограмма "Управление муниципальным долгом"</t>
  </si>
  <si>
    <t>Основное мероприятие "Реализация мероприятий в рамках управления муниципальным долгом"</t>
  </si>
  <si>
    <t>1230100800</t>
  </si>
  <si>
    <t>Объем погашения в 2025 году (тыс.руб.)</t>
  </si>
  <si>
    <t>Обеспечение деятельности муниципальных центров управления регионом</t>
  </si>
  <si>
    <t>1250101670</t>
  </si>
  <si>
    <t>0820100000</t>
  </si>
  <si>
    <t>0820101850</t>
  </si>
  <si>
    <t>0810100300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</si>
  <si>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</si>
  <si>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</si>
  <si>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0810300300</t>
  </si>
  <si>
    <t>Муниципальная программа "Переселение граждан из аварийного жилищного фонда"</t>
  </si>
  <si>
    <t>1900000000</t>
  </si>
  <si>
    <t>Муниципальная программа "Цифровое муниципальное образование"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</si>
  <si>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</si>
  <si>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Муниципальная программа "Безопасность и обеспечение безопасности жизнедеятельности населения"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</si>
  <si>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</si>
  <si>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</si>
  <si>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Создание и ремонт пешеходных коммуникаций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</si>
  <si>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</si>
  <si>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1 01 02 140 01 0000 110</t>
  </si>
  <si>
    <t>Предоставление муниципальных гарантий на пополнение оборотных средств</t>
  </si>
  <si>
    <t>нет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</si>
  <si>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</si>
  <si>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</si>
  <si>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</si>
  <si>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</t>
  </si>
  <si>
    <t>1210375900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</si>
  <si>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</si>
  <si>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</si>
  <si>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</si>
  <si>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</si>
  <si>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</si>
  <si>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19401S9605</t>
  </si>
  <si>
    <t>1030200000</t>
  </si>
  <si>
    <t>Изготовление и установка стел</t>
  </si>
  <si>
    <t>17101S0280</t>
  </si>
  <si>
    <t>Модернизация детских игровых площадок, установленных ранее с привлечением средств бюджета Московской области</t>
  </si>
  <si>
    <t>1720101930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</si>
  <si>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</si>
  <si>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1 01 02 130 01 0000 110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</si>
  <si>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</si>
  <si>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</si>
  <si>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1 05 07 000 01 1000 110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</si>
  <si>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</si>
  <si>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</si>
  <si>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</si>
  <si>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</si>
  <si>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</si>
  <si>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</si>
  <si>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</si>
  <si>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</si>
  <si>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</si>
  <si>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на 2026 год </t>
  </si>
  <si>
    <t>Объем привлечения средств в 2026 году (тыс.руб.)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</si>
  <si>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</si>
  <si>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</si>
  <si>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</si>
  <si>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</si>
  <si>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</si>
  <si>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</si>
  <si>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0310163180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</si>
  <si>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</si>
  <si>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</si>
  <si>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</si>
  <si>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</si>
  <si>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5.</t>
  </si>
  <si>
    <t>6.</t>
  </si>
  <si>
    <t>7.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</si>
  <si>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</si>
  <si>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Муниципальная программа "Строительство и капитальный ремонт объектов социальной инфраструктуры"</t>
  </si>
  <si>
    <t>Подпрограмма "Обеспечение мероприятий по защите населения и территорий от чрезвычайных ситуаций"</t>
  </si>
  <si>
    <t>Основное мероприятие "Развитие и эксплуатация Системы-112"</t>
  </si>
  <si>
    <t>Содержание и развитие Системы-112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</si>
  <si>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</si>
  <si>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Подпрограмма "Строительство (реконструкция), капитальный ремонт объектов образования"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</si>
  <si>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</si>
  <si>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1340200000</t>
  </si>
  <si>
    <t>1340201510</t>
  </si>
  <si>
    <t>Основное мероприятие "Развитие мер социальной поддержки, премирование медицинских работников"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</si>
  <si>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</si>
  <si>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</si>
  <si>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Объем погашения в 2026 году (тыс.руб.)</t>
  </si>
  <si>
    <t>Комитет по культуре, делам молодежи и спорту администрации городского округа Домодедово</t>
  </si>
  <si>
    <t>Администрация городского округа Домодедово Московской области</t>
  </si>
  <si>
    <t>Совет депутатов городского округа Домодедово Московской области</t>
  </si>
  <si>
    <t>Счетная палата городского округа Домодедово Московской области</t>
  </si>
  <si>
    <t>Финансовое управление Администрации городского округа Домодедово Московской области</t>
  </si>
  <si>
    <t>Управление образования администрации городского округа Домодедово Московской области</t>
  </si>
  <si>
    <t>Комитет по управлению имуществом Администрации городского округа Домодедово Московской области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</si>
  <si>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</si>
  <si>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</si>
  <si>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</si>
  <si>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</si>
  <si>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</si>
  <si>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</si>
  <si>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</si>
  <si>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</si>
  <si>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0310406050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</si>
  <si>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</si>
  <si>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</si>
  <si>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8.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</si>
  <si>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</si>
  <si>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</si>
  <si>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</si>
  <si>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</si>
  <si>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9.</t>
  </si>
  <si>
    <t>10.</t>
  </si>
  <si>
    <t>11.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</si>
  <si>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</si>
  <si>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1 14 06 320 00 0000 430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</si>
  <si>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</si>
  <si>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Замена и модернизация детских игровых площадок</t>
  </si>
  <si>
    <t>1720101940</t>
  </si>
  <si>
    <t>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</t>
  </si>
  <si>
    <t>1940179605</t>
  </si>
  <si>
    <t>Реализация мероприятий по строительству и реконструкции сетей теплоснабжения муниципальной собственности</t>
  </si>
  <si>
    <t>Основное мероприятие "Организация строительства (реконструкции) объектов дошкольного образования"</t>
  </si>
  <si>
    <t>1830100000</t>
  </si>
  <si>
    <t>Оказание мер социальной поддержки и социальной помощи гражданам (Предоставление мер социальной поддержки сотрудникам УМВД России по городскому округу Домодедово, исполняющим возложенные на полицию обязанности по охране общественного порядка и обеспечению общественной безопасности)</t>
  </si>
  <si>
    <t>0410900927</t>
  </si>
  <si>
    <t>Строительство БМК на 17 МВт по адресу: Московская область, г.о. Домодедово, мкр. Белые столбы ( в т.ч. ПИР)</t>
  </si>
  <si>
    <t>Реконструкция участков тепловых сетей в мкр. Южный от ТК-2 до ТК-4 в г.о. Домодедово (в т.ч. ПИР)</t>
  </si>
  <si>
    <t>Строительство участков тепловых сетей от БМК по адресу: Московская область, г.о. Домодедово, мкр. Белые столбы (в т.ч. ПИР)</t>
  </si>
  <si>
    <t>2027 год</t>
  </si>
  <si>
    <t>1510202080</t>
  </si>
  <si>
    <t>Водное хозяйство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</si>
  <si>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</si>
  <si>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</si>
  <si>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"Содержание автомобильных дорог местного значения"</t>
  </si>
  <si>
    <t>1420300000</t>
  </si>
  <si>
    <t>142039Д070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</si>
  <si>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</si>
  <si>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</si>
  <si>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Софинансирование работ по капитальному ремонту автомобильных дорог к сельским населенным пунктам</t>
  </si>
  <si>
    <t>14204SД100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</si>
  <si>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</si>
  <si>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</si>
  <si>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</si>
  <si>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</si>
  <si>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143019Д890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</si>
  <si>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</si>
  <si>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</si>
  <si>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</si>
  <si>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145019Д870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</si>
  <si>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</si>
  <si>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</si>
  <si>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</si>
  <si>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</si>
  <si>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1020174020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</si>
  <si>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</si>
  <si>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</si>
  <si>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10302SТ070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</si>
  <si>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</si>
  <si>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</si>
  <si>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</si>
  <si>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</si>
  <si>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Установка специализированного оборудования на территории муниципальных образований</t>
  </si>
  <si>
    <t>10801S1220</t>
  </si>
  <si>
    <t>171И400000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</si>
  <si>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</si>
  <si>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</si>
  <si>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</si>
  <si>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</si>
  <si>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Федеральный проект "Педагоги и наставники"</t>
  </si>
  <si>
    <t>031Ю600000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</si>
  <si>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</si>
  <si>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</si>
  <si>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</si>
  <si>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</si>
  <si>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Основное мероприятие "Цифровая образовательная среда"</t>
  </si>
  <si>
    <t>1520500000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</si>
  <si>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</si>
  <si>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</si>
  <si>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 модельных центральных городских библиотек</t>
  </si>
  <si>
    <t>02301S3070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</si>
  <si>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</si>
  <si>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</si>
  <si>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</si>
  <si>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</si>
  <si>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</si>
  <si>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</si>
  <si>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2 02 20 041 00 0000 150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</si>
  <si>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</si>
  <si>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2 02 25 454 00 0000 150</t>
  </si>
  <si>
    <t>Субсидии бюджетам на создание модельных муниципальных библиотек</t>
  </si>
  <si>
    <t>2 02 25 497 00 0000 150</t>
  </si>
  <si>
    <t>Субсидии бюджетам на реализацию мероприятий по обеспечению жильем молодых семей</t>
  </si>
  <si>
    <t>2 02 45 179 00 0000 150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</si>
  <si>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</si>
  <si>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</si>
  <si>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</si>
  <si>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Объем привлечения средств в 2027 году (тыс.руб.)</t>
  </si>
  <si>
    <t>Объем погашения в 2027 году (тыс.руб.)</t>
  </si>
  <si>
    <t xml:space="preserve">к проекту бюджета городского округа </t>
  </si>
  <si>
    <t>Приложение № 2</t>
  </si>
  <si>
    <t>Приложение № 4</t>
  </si>
  <si>
    <t>Разработка ПСД для строительствао детского сада на 190 мест в мкр.Авиационный, ЖК "Космос"</t>
  </si>
  <si>
    <t>Реконструкция очистных сооружений г.Домодедово, расположенных по адресу: г.Домодедово, мкр.Авиационный (в т.ч. ПИР)</t>
  </si>
  <si>
    <t xml:space="preserve"> Сумма на 2025 год </t>
  </si>
  <si>
    <t xml:space="preserve">на 2027 год </t>
  </si>
  <si>
    <t xml:space="preserve">Домодедово на 2026 год </t>
  </si>
  <si>
    <t>и плановый период 2027 и 2028 годов</t>
  </si>
  <si>
    <t>на 2026 год и плановый период 2027 и 2028 годов</t>
  </si>
  <si>
    <t>2028 год</t>
  </si>
  <si>
    <t>Строительство БМК на 15 МВт по адресу: Московская область, г.о. Домодедово, село Ильинское, в/ч Ильинское (в т.ч. ПИР)</t>
  </si>
  <si>
    <t xml:space="preserve">Строительство БМК на 14,2 МВт по адресу: Московская область, г.о. Домодедово, «в/ч Ям» (в т.ч. ПИР) </t>
  </si>
  <si>
    <t>"Строительство БМК на 9 МВт по адресу: Московская область, г.о. Домодедово,  мкрн. Белые Столбы, ул. Гвардейская (в т.ч. ПИР) "</t>
  </si>
  <si>
    <t xml:space="preserve">Реконструкция котельной "Заря Подмосковья" по адресу: Московская область, г.о. Домодедово (в т.ч. ПИР) </t>
  </si>
  <si>
    <t>Строительство БМК на 6 МВт по адресу: Московская область, г.о. Домодедово, Чурилково (в т.ч. ПИР)</t>
  </si>
  <si>
    <t xml:space="preserve"> БЮДЖЕТА ГОРОДСКОГО ОКРУГА ДОМОДЕДОВО НА 2026 ГОД                                                                                                               И ПЛАНОВЫЙ ПЕРИОД 2027 И 2028 ГОДОВ</t>
  </si>
  <si>
    <t>Обеспечение деятельности территориальных органов администрации</t>
  </si>
  <si>
    <t>1250102470</t>
  </si>
  <si>
    <t>Муниципальная программа "Чистый округ"</t>
  </si>
  <si>
    <t>2000000000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</si>
  <si>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</si>
  <si>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</si>
  <si>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</si>
  <si>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</si>
  <si>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</si>
  <si>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</si>
  <si>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2010172670</t>
  </si>
  <si>
    <t>Владение, пользование и распоряжение имуществом, находящимся в муниципальной собственности муниципального образования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</si>
  <si>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</si>
  <si>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</si>
  <si>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</si>
  <si>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</si>
  <si>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Участие в предупреждении и ликвидации последствий чрезвычайных ситуаций в границах муниципального образования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</si>
  <si>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</si>
  <si>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</si>
  <si>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</si>
  <si>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 за счет средств местного бюджета</t>
  </si>
  <si>
    <t>0720171160</t>
  </si>
  <si>
    <t>Частичная компенсация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</si>
  <si>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</si>
  <si>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</si>
  <si>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Капитальный ремонт автомобильных дорог общего пользования местного значения, не имеющих твердого покрытия</t>
  </si>
  <si>
    <t>14204SД140</t>
  </si>
  <si>
    <t>Создание условий для обеспечения жителей муниципального образования услугами связи, общественного питания, торговли и бытового обслуживания</t>
  </si>
  <si>
    <t>Основное мероприятие "Создание благоприятных условий для проживания граждан в многоквартирных домах, расположенных на территории муниципального образования"</t>
  </si>
  <si>
    <t>2010200000</t>
  </si>
  <si>
    <t>2010202090</t>
  </si>
  <si>
    <t>Муниципальная программа "Развитие инженерной инфраструктуры и энергоэффективности"</t>
  </si>
  <si>
    <t>Строительство и реконструкция объектов очистки сточных вод сверх объемов финансирования мероприятия государственной программы Московской области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</si>
  <si>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</si>
  <si>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</si>
  <si>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</si>
  <si>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Формирование резерва материальных ресурсов для локализации и ликвидации последствий аварий на объектах 
водоснабжения, водоотведения и теплоснабжения</t>
  </si>
  <si>
    <t>1080102550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</si>
  <si>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</si>
  <si>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</si>
  <si>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Ликвидация несанкционированных свалок в границах муниципального образования</t>
  </si>
  <si>
    <t>Благоустройство лесопарковых зон за счет средств местного бюджета</t>
  </si>
  <si>
    <t>1710173730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</si>
  <si>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</si>
  <si>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</si>
  <si>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</si>
  <si>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</si>
  <si>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2010100620</t>
  </si>
  <si>
    <t>Ямочный ремонт асфальтового покрытия дворовых территорий</t>
  </si>
  <si>
    <t>2010102100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</si>
  <si>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</si>
  <si>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</si>
  <si>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</si>
  <si>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2010106242</t>
  </si>
  <si>
    <t>201И400000</t>
  </si>
  <si>
    <t>201И402130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</si>
  <si>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</si>
  <si>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и развитие объектов дошкольного образования (включая реконструкцию со строительством пристроек)</t>
  </si>
  <si>
    <t>1830100380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</si>
  <si>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</si>
  <si>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</si>
  <si>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</si>
  <si>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</si>
  <si>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</si>
  <si>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</si>
  <si>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</si>
  <si>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</si>
  <si>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</si>
  <si>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</si>
  <si>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</si>
  <si>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</si>
  <si>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</si>
  <si>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</si>
  <si>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</si>
  <si>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</si>
  <si>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</si>
  <si>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</si>
  <si>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</si>
  <si>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Иные выплаты населению</t>
  </si>
  <si>
    <t>360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</si>
  <si>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</si>
  <si>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0960251760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</si>
  <si>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</si>
  <si>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Подготовка основания, приобретение и установка плоскостных спортивных сооружений за счет средств местного бюджета</t>
  </si>
  <si>
    <t>0510172610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</si>
  <si>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</si>
  <si>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</si>
  <si>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</t>
  </si>
  <si>
    <t>1250101780</t>
  </si>
  <si>
    <t>Межбюджетные трансферты</t>
  </si>
  <si>
    <t>500</t>
  </si>
  <si>
    <t>Субсидии</t>
  </si>
  <si>
    <t>520</t>
  </si>
  <si>
    <t xml:space="preserve"> 2026 год</t>
  </si>
  <si>
    <t xml:space="preserve"> 2028 год</t>
  </si>
  <si>
    <t xml:space="preserve">Распределение бюджетных ассигнований по разделам, подразделам, целевым статьям (государственным
программам городского округа Домодедово и непрограммным направлениям деятельности), группам и подгруппам
видов расходов классификации расходов бюджета городского округа Домодедово
на 2026 год и плановый период 2027 и 2028 годов
</t>
  </si>
  <si>
    <t xml:space="preserve">Ведомственная структура расходов бюджета городского округа Домодедово
на 2026 год и плановый период 2027 и 2028 годов
</t>
  </si>
  <si>
    <t>Распределение бюджетных ассигнований по целевым статьям (государственным 
программам городского округа Домодедово и непрограммным направлениям деятельности), 
группам и подгруппам видов расходов классификации расходов бюджета городского округа 
Домодедово на 2026 год и плановый период 2027 и 2028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</si>
  <si>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</si>
  <si>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</si>
  <si>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</si>
  <si>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</si>
  <si>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1 01 02 022 01 0000 110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</si>
  <si>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</si>
  <si>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1 01 02 023 01 0000 110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</si>
  <si>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</si>
  <si>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1 01 02 024 01 0000 110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</si>
  <si>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</si>
  <si>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</si>
  <si>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 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 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</si>
  <si>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1 01 02 090 01 0000 110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</si>
  <si>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</si>
  <si>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1 01 02 110 01 0000 110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</si>
  <si>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</si>
  <si>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</si>
  <si>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</si>
  <si>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1 01 02 150 01 0000 110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</si>
  <si>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</si>
  <si>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</si>
  <si>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</si>
  <si>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</si>
  <si>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</si>
  <si>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1 01 02 210 01 0000 110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</si>
  <si>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</si>
  <si>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1 05 03 000 01 0000 110</t>
  </si>
  <si>
    <t>Единый сельскохозяйственный налог</t>
  </si>
  <si>
    <t>1 05 03 010 01 0000 110</t>
  </si>
  <si>
    <t>2 02 25 213 00 0000 150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</si>
  <si>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</si>
  <si>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2 02 45 050 00 0000 150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</si>
  <si>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</si>
  <si>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Объем привлечения средств в 2028 году (тыс.руб.)</t>
  </si>
  <si>
    <t>городского округа Домодедово по возможным гарантийным случаям в 2026 году и плановом периоде 2027 и 2028 годов</t>
  </si>
  <si>
    <t>Программа предоставления муниципальных гарантий городского округа Домодедово в 2026 году и плановом периоде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</si>
</sst>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%"/>
    <numFmt numFmtId="166" formatCode="0.0"/>
    <numFmt numFmtId="167" formatCode="[&gt;=50]#,##0.0,;[Red][&lt;=-50]\-#,##0.0,;#,##0.0,"/>
    <numFmt numFmtId="168" formatCode="#,##0.00_ ;[Red]\-#,##0.00\ "/>
    <numFmt numFmtId="169" formatCode="[&gt;=50]#,##0.000000,;[Red][&lt;=-50]\-#,##0.000000,;#,##0.000000,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sz val="12"/>
      <color indexed="12"/>
      <name val="Times New Roman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 Cyr"/>
      <family val="1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  <family val="2"/>
      <charset val="204"/>
    </font>
    <font>
      <b/>
      <sz val="11"/>
      <name val="Arial Cyr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5" fillId="0" borderId="0"/>
    <xf numFmtId="0" fontId="27" fillId="0" borderId="0"/>
    <xf numFmtId="0" fontId="25" fillId="0" borderId="0"/>
    <xf numFmtId="0" fontId="8" fillId="0" borderId="0"/>
    <xf numFmtId="0" fontId="1" fillId="0" borderId="0"/>
  </cellStyleXfs>
  <cellXfs count="353">
    <xf numFmtId="0" fontId="0" fillId="0" borderId="0" xfId="0"/>
    <xf numFmtId="3" fontId="8" fillId="0" borderId="0" xfId="4" applyNumberFormat="1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/>
    <xf numFmtId="0" fontId="13" fillId="0" borderId="0" xfId="0" applyFont="1"/>
    <xf numFmtId="0" fontId="18" fillId="0" borderId="1" xfId="0" applyFont="1" applyBorder="1" applyAlignment="1">
      <alignment vertical="center" wrapText="1"/>
    </xf>
    <xf numFmtId="49" fontId="6" fillId="0" borderId="0" xfId="4" applyNumberFormat="1" applyFont="1" applyFill="1" applyAlignment="1" applyProtection="1">
      <protection hidden="1"/>
    </xf>
    <xf numFmtId="0" fontId="13" fillId="0" borderId="1" xfId="0" applyFont="1" applyBorder="1"/>
    <xf numFmtId="49" fontId="8" fillId="0" borderId="0" xfId="4" applyNumberFormat="1" applyFont="1" applyFill="1" applyAlignment="1" applyProtection="1">
      <alignment horizontal="center"/>
      <protection hidden="1"/>
    </xf>
    <xf numFmtId="0" fontId="18" fillId="0" borderId="1" xfId="0" applyFont="1" applyBorder="1" applyAlignment="1">
      <alignment wrapText="1"/>
    </xf>
    <xf numFmtId="0" fontId="13" fillId="0" borderId="0" xfId="0" applyFont="1" applyFill="1" applyAlignment="1" applyProtection="1">
      <protection hidden="1"/>
    </xf>
    <xf numFmtId="0" fontId="14" fillId="0" borderId="0" xfId="3" applyFont="1"/>
    <xf numFmtId="0" fontId="14" fillId="0" borderId="0" xfId="3" applyFont="1" applyBorder="1" applyAlignment="1">
      <alignment horizontal="center"/>
    </xf>
    <xf numFmtId="0" fontId="14" fillId="0" borderId="1" xfId="3" applyFont="1" applyBorder="1" applyAlignment="1">
      <alignment vertical="center" wrapText="1"/>
    </xf>
    <xf numFmtId="0" fontId="14" fillId="0" borderId="14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wrapText="1"/>
    </xf>
    <xf numFmtId="0" fontId="13" fillId="0" borderId="18" xfId="3" applyFont="1" applyBorder="1" applyAlignment="1">
      <alignment wrapText="1"/>
    </xf>
    <xf numFmtId="0" fontId="13" fillId="0" borderId="0" xfId="3" applyFont="1" applyBorder="1" applyAlignment="1">
      <alignment horizontal="center"/>
    </xf>
    <xf numFmtId="4" fontId="13" fillId="0" borderId="0" xfId="0" applyNumberFormat="1" applyFont="1"/>
    <xf numFmtId="4" fontId="14" fillId="0" borderId="1" xfId="3" applyNumberFormat="1" applyFont="1" applyBorder="1" applyAlignment="1">
      <alignment vertical="center" wrapText="1"/>
    </xf>
    <xf numFmtId="4" fontId="28" fillId="0" borderId="2" xfId="0" applyNumberFormat="1" applyFont="1" applyFill="1" applyBorder="1"/>
    <xf numFmtId="0" fontId="26" fillId="0" borderId="2" xfId="0" applyFont="1" applyBorder="1"/>
    <xf numFmtId="0" fontId="26" fillId="0" borderId="23" xfId="0" applyFont="1" applyBorder="1"/>
    <xf numFmtId="4" fontId="26" fillId="0" borderId="2" xfId="0" applyNumberFormat="1" applyFont="1" applyFill="1" applyBorder="1"/>
    <xf numFmtId="4" fontId="28" fillId="0" borderId="23" xfId="0" applyNumberFormat="1" applyFont="1" applyFill="1" applyBorder="1"/>
    <xf numFmtId="4" fontId="26" fillId="0" borderId="23" xfId="0" applyNumberFormat="1" applyFont="1" applyFill="1" applyBorder="1"/>
    <xf numFmtId="0" fontId="26" fillId="0" borderId="18" xfId="0" applyFont="1" applyBorder="1"/>
    <xf numFmtId="49" fontId="14" fillId="0" borderId="9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" fontId="26" fillId="0" borderId="18" xfId="3" applyNumberFormat="1" applyFont="1" applyFill="1" applyBorder="1" applyAlignment="1">
      <alignment wrapText="1"/>
    </xf>
    <xf numFmtId="0" fontId="13" fillId="0" borderId="65" xfId="3" applyFont="1" applyBorder="1" applyAlignment="1">
      <alignment horizontal="center" vertical="center" wrapText="1"/>
    </xf>
    <xf numFmtId="4" fontId="26" fillId="0" borderId="66" xfId="3" applyNumberFormat="1" applyFont="1" applyFill="1" applyBorder="1" applyAlignment="1">
      <alignment wrapText="1"/>
    </xf>
    <xf numFmtId="4" fontId="26" fillId="0" borderId="3" xfId="0" applyNumberFormat="1" applyFont="1" applyFill="1" applyBorder="1"/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164" fontId="6" fillId="0" borderId="1" xfId="0" applyNumberFormat="1" applyFont="1" applyFill="1" applyBorder="1" applyAlignment="1" applyProtection="1">
      <alignment horizont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167" fontId="34" fillId="0" borderId="1" xfId="0" applyNumberFormat="1" applyFont="1" applyFill="1" applyBorder="1" applyAlignment="1" applyProtection="1">
      <alignment horizontal="center" vertical="center"/>
      <protection hidden="1"/>
    </xf>
    <xf numFmtId="167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vertical="center" wrapText="1"/>
    </xf>
    <xf numFmtId="0" fontId="18" fillId="0" borderId="1" xfId="0" applyFont="1" applyBorder="1"/>
    <xf numFmtId="0" fontId="18" fillId="0" borderId="36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75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3" fillId="0" borderId="36" xfId="0" applyFont="1" applyBorder="1"/>
    <xf numFmtId="3" fontId="18" fillId="0" borderId="74" xfId="0" applyNumberFormat="1" applyFont="1" applyBorder="1"/>
    <xf numFmtId="3" fontId="18" fillId="0" borderId="1" xfId="0" applyNumberFormat="1" applyFont="1" applyBorder="1"/>
    <xf numFmtId="0" fontId="0" fillId="0" borderId="75" xfId="0" applyBorder="1"/>
    <xf numFmtId="3" fontId="18" fillId="0" borderId="9" xfId="0" applyNumberFormat="1" applyFont="1" applyBorder="1"/>
    <xf numFmtId="0" fontId="0" fillId="0" borderId="1" xfId="0" applyBorder="1"/>
    <xf numFmtId="3" fontId="14" fillId="0" borderId="16" xfId="3" applyNumberFormat="1" applyFont="1" applyBorder="1" applyAlignment="1">
      <alignment horizontal="center" vertical="center" wrapText="1"/>
    </xf>
    <xf numFmtId="0" fontId="0" fillId="0" borderId="0" xfId="0" applyFill="1"/>
    <xf numFmtId="0" fontId="32" fillId="0" borderId="47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6" fontId="0" fillId="0" borderId="0" xfId="0" applyNumberFormat="1" applyFill="1" applyProtection="1">
      <protection locked="0"/>
    </xf>
    <xf numFmtId="166" fontId="7" fillId="0" borderId="9" xfId="0" applyNumberFormat="1" applyFont="1" applyFill="1" applyBorder="1" applyAlignment="1" applyProtection="1">
      <alignment horizontal="left"/>
      <protection locked="0"/>
    </xf>
    <xf numFmtId="166" fontId="6" fillId="0" borderId="0" xfId="4" applyNumberFormat="1" applyFont="1" applyFill="1" applyProtection="1">
      <protection locked="0"/>
    </xf>
    <xf numFmtId="166" fontId="7" fillId="0" borderId="0" xfId="0" applyNumberFormat="1" applyFont="1" applyFill="1" applyAlignment="1" applyProtection="1">
      <alignment horizontal="left"/>
      <protection locked="0"/>
    </xf>
    <xf numFmtId="49" fontId="6" fillId="0" borderId="0" xfId="4" applyNumberFormat="1" applyFont="1" applyFill="1" applyAlignment="1" applyProtection="1">
      <protection locked="0"/>
    </xf>
    <xf numFmtId="49" fontId="8" fillId="0" borderId="0" xfId="4" applyNumberFormat="1" applyFont="1" applyFill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4" applyNumberFormat="1" applyFont="1" applyFill="1" applyBorder="1" applyAlignment="1" applyProtection="1">
      <alignment horizontal="center" vertical="center"/>
      <protection locked="0"/>
    </xf>
    <xf numFmtId="167" fontId="3" fillId="0" borderId="16" xfId="4" applyNumberFormat="1" applyFont="1" applyFill="1" applyBorder="1" applyAlignment="1" applyProtection="1">
      <alignment horizontal="right" vertical="center"/>
      <protection locked="0"/>
    </xf>
    <xf numFmtId="165" fontId="3" fillId="0" borderId="2" xfId="4" applyNumberFormat="1" applyFont="1" applyFill="1" applyBorder="1" applyAlignment="1" applyProtection="1">
      <alignment horizontal="right" vertical="center"/>
      <protection locked="0"/>
    </xf>
    <xf numFmtId="167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justify" vertical="top" wrapText="1"/>
      <protection locked="0"/>
    </xf>
    <xf numFmtId="167" fontId="20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justify" vertical="top" wrapText="1"/>
      <protection locked="0"/>
    </xf>
    <xf numFmtId="167" fontId="21" fillId="0" borderId="2" xfId="0" applyNumberFormat="1" applyFont="1" applyFill="1" applyBorder="1" applyAlignment="1" applyProtection="1">
      <alignment horizontal="justify" vertical="top" wrapText="1"/>
      <protection locked="0"/>
    </xf>
    <xf numFmtId="0" fontId="22" fillId="0" borderId="2" xfId="0" applyFont="1" applyBorder="1" applyAlignment="1" applyProtection="1">
      <alignment horizontal="justify" vertical="top" wrapText="1"/>
      <protection locked="0"/>
    </xf>
    <xf numFmtId="167" fontId="22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Alignment="1" applyProtection="1">
      <alignment horizontal="right"/>
      <protection locked="0"/>
    </xf>
    <xf numFmtId="0" fontId="24" fillId="0" borderId="2" xfId="0" applyFont="1" applyBorder="1" applyAlignment="1" applyProtection="1">
      <alignment horizontal="justify" vertical="top" wrapText="1"/>
      <protection locked="0"/>
    </xf>
    <xf numFmtId="167" fontId="24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9" fillId="0" borderId="22" xfId="0" applyNumberFormat="1" applyFont="1" applyFill="1" applyBorder="1" applyProtection="1">
      <protection locked="0"/>
    </xf>
    <xf numFmtId="0" fontId="7" fillId="0" borderId="2" xfId="0" applyFont="1" applyBorder="1" applyAlignment="1" applyProtection="1">
      <alignment horizontal="justify" vertical="top" wrapText="1"/>
      <protection locked="0"/>
    </xf>
    <xf numFmtId="167" fontId="7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2" fillId="0" borderId="22" xfId="0" applyNumberFormat="1" applyFont="1" applyFill="1" applyBorder="1" applyProtection="1">
      <protection locked="0"/>
    </xf>
    <xf numFmtId="167" fontId="9" fillId="0" borderId="2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7" fontId="9" fillId="0" borderId="2" xfId="0" applyNumberFormat="1" applyFont="1" applyFill="1" applyBorder="1" applyProtection="1">
      <protection locked="0"/>
    </xf>
    <xf numFmtId="167" fontId="2" fillId="0" borderId="2" xfId="0" applyNumberFormat="1" applyFont="1" applyFill="1" applyBorder="1" applyProtection="1"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justify" vertical="top" wrapText="1"/>
      <protection locked="0"/>
    </xf>
    <xf numFmtId="0" fontId="17" fillId="0" borderId="0" xfId="0" applyFont="1" applyProtection="1">
      <protection locked="0"/>
    </xf>
    <xf numFmtId="0" fontId="23" fillId="0" borderId="2" xfId="0" applyFont="1" applyBorder="1" applyAlignment="1" applyProtection="1">
      <alignment horizontal="justify" vertical="top" wrapText="1"/>
      <protection locked="0"/>
    </xf>
    <xf numFmtId="0" fontId="13" fillId="0" borderId="2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167" fontId="2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0" applyNumberFormat="1" applyFont="1" applyFill="1" applyBorder="1" applyProtection="1">
      <protection locked="0"/>
    </xf>
    <xf numFmtId="167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167" fontId="11" fillId="0" borderId="22" xfId="4" applyNumberFormat="1" applyFont="1" applyFill="1" applyBorder="1" applyAlignment="1" applyProtection="1">
      <alignment horizontal="right" vertical="center"/>
      <protection locked="0"/>
    </xf>
    <xf numFmtId="167" fontId="2" fillId="0" borderId="13" xfId="0" applyNumberFormat="1" applyFont="1" applyFill="1" applyBorder="1" applyProtection="1"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justify" vertical="top" wrapText="1"/>
      <protection locked="0"/>
    </xf>
    <xf numFmtId="0" fontId="13" fillId="0" borderId="11" xfId="0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justify" vertical="top" wrapText="1"/>
      <protection locked="0"/>
    </xf>
    <xf numFmtId="0" fontId="13" fillId="0" borderId="10" xfId="0" applyFont="1" applyBorder="1" applyAlignment="1" applyProtection="1">
      <alignment horizontal="justify" vertical="top" wrapText="1"/>
      <protection locked="0"/>
    </xf>
    <xf numFmtId="0" fontId="18" fillId="0" borderId="6" xfId="0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justify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167" fontId="30" fillId="0" borderId="2" xfId="0" applyNumberFormat="1" applyFont="1" applyFill="1" applyBorder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vertical="top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8" fillId="0" borderId="2" xfId="0" applyFont="1" applyBorder="1" applyAlignment="1" applyProtection="1">
      <alignment horizontal="justify" vertical="top" wrapText="1"/>
      <protection locked="0"/>
    </xf>
    <xf numFmtId="0" fontId="13" fillId="0" borderId="4" xfId="0" applyFont="1" applyBorder="1" applyAlignment="1" applyProtection="1">
      <alignment horizontal="justify" vertical="top" wrapText="1"/>
      <protection locked="0"/>
    </xf>
    <xf numFmtId="166" fontId="0" fillId="0" borderId="2" xfId="0" applyNumberFormat="1" applyFill="1" applyBorder="1" applyProtection="1">
      <protection locked="0"/>
    </xf>
    <xf numFmtId="2" fontId="13" fillId="0" borderId="10" xfId="0" applyNumberFormat="1" applyFont="1" applyBorder="1" applyAlignment="1" applyProtection="1">
      <alignment horizontal="justify" vertical="top" wrapText="1"/>
      <protection locked="0"/>
    </xf>
    <xf numFmtId="2" fontId="11" fillId="0" borderId="8" xfId="4" applyNumberFormat="1" applyFont="1" applyFill="1" applyBorder="1" applyAlignment="1" applyProtection="1">
      <alignment horizontal="right" vertical="center"/>
      <protection locked="0"/>
    </xf>
    <xf numFmtId="2" fontId="15" fillId="0" borderId="5" xfId="0" applyNumberFormat="1" applyFont="1" applyBorder="1" applyAlignment="1" applyProtection="1">
      <alignment horizontal="justify" vertical="top" wrapText="1"/>
      <protection locked="0"/>
    </xf>
    <xf numFmtId="2" fontId="9" fillId="0" borderId="5" xfId="0" applyNumberFormat="1" applyFont="1" applyFill="1" applyBorder="1" applyProtection="1">
      <protection locked="0"/>
    </xf>
    <xf numFmtId="2" fontId="13" fillId="0" borderId="5" xfId="0" applyNumberFormat="1" applyFont="1" applyBorder="1" applyAlignment="1" applyProtection="1">
      <alignment horizontal="justify" vertical="top" wrapText="1"/>
      <protection locked="0"/>
    </xf>
    <xf numFmtId="2" fontId="30" fillId="0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15" fillId="0" borderId="2" xfId="0" applyNumberFormat="1" applyFont="1" applyBorder="1" applyAlignment="1" applyProtection="1">
      <alignment horizontal="justify" vertical="top" wrapText="1"/>
      <protection locked="0"/>
    </xf>
    <xf numFmtId="2" fontId="9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2" xfId="0" applyNumberFormat="1" applyFont="1" applyBorder="1" applyAlignment="1" applyProtection="1">
      <alignment horizontal="justify" vertical="top" wrapText="1"/>
      <protection locked="0"/>
    </xf>
    <xf numFmtId="2" fontId="2" fillId="0" borderId="2" xfId="0" applyNumberFormat="1" applyFont="1" applyFill="1" applyBorder="1" applyProtection="1">
      <protection locked="0"/>
    </xf>
    <xf numFmtId="2" fontId="20" fillId="0" borderId="2" xfId="0" applyNumberFormat="1" applyFont="1" applyBorder="1" applyAlignment="1" applyProtection="1">
      <alignment vertical="top" wrapText="1"/>
      <protection locked="0"/>
    </xf>
    <xf numFmtId="2" fontId="10" fillId="0" borderId="2" xfId="0" applyNumberFormat="1" applyFont="1" applyFill="1" applyBorder="1" applyProtection="1">
      <protection locked="0"/>
    </xf>
    <xf numFmtId="2" fontId="23" fillId="0" borderId="2" xfId="0" applyNumberFormat="1" applyFont="1" applyBorder="1" applyAlignment="1" applyProtection="1">
      <alignment vertical="top" wrapText="1"/>
      <protection locked="0"/>
    </xf>
    <xf numFmtId="2" fontId="9" fillId="2" borderId="2" xfId="0" applyNumberFormat="1" applyFont="1" applyFill="1" applyBorder="1" applyProtection="1">
      <protection locked="0"/>
    </xf>
    <xf numFmtId="2" fontId="13" fillId="0" borderId="2" xfId="0" applyNumberFormat="1" applyFont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2" fontId="18" fillId="0" borderId="2" xfId="0" applyNumberFormat="1" applyFont="1" applyBorder="1" applyAlignment="1" applyProtection="1">
      <alignment horizontal="justify" vertical="top" wrapText="1"/>
      <protection locked="0"/>
    </xf>
    <xf numFmtId="2" fontId="13" fillId="0" borderId="4" xfId="0" applyNumberFormat="1" applyFont="1" applyBorder="1" applyAlignment="1" applyProtection="1">
      <alignment horizontal="justify" vertical="top" wrapText="1"/>
      <protection locked="0"/>
    </xf>
    <xf numFmtId="2" fontId="9" fillId="0" borderId="4" xfId="0" applyNumberFormat="1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6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Protection="1">
      <protection hidden="1"/>
    </xf>
    <xf numFmtId="0" fontId="17" fillId="0" borderId="1" xfId="0" applyFont="1" applyFill="1" applyBorder="1" applyAlignment="1">
      <alignment horizontal="center" wrapText="1"/>
    </xf>
    <xf numFmtId="0" fontId="6" fillId="0" borderId="0" xfId="0" applyFont="1" applyFill="1" applyProtection="1">
      <protection hidden="1"/>
    </xf>
    <xf numFmtId="49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4" fontId="0" fillId="0" borderId="0" xfId="0" applyNumberFormat="1"/>
    <xf numFmtId="4" fontId="32" fillId="0" borderId="47" xfId="0" applyNumberFormat="1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wrapText="1"/>
    </xf>
    <xf numFmtId="4" fontId="10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3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Border="1" applyAlignment="1">
      <alignment horizontal="center"/>
    </xf>
    <xf numFmtId="168" fontId="3" fillId="0" borderId="16" xfId="4" applyNumberFormat="1" applyFont="1" applyFill="1" applyBorder="1" applyAlignment="1" applyProtection="1">
      <alignment horizontal="right" vertical="center"/>
      <protection locked="0"/>
    </xf>
    <xf numFmtId="0" fontId="18" fillId="0" borderId="3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13" fillId="0" borderId="3" xfId="4" applyFont="1" applyFill="1" applyBorder="1" applyAlignment="1" applyProtection="1">
      <alignment horizontal="left" vertical="center" wrapText="1"/>
      <protection hidden="1"/>
    </xf>
    <xf numFmtId="4" fontId="14" fillId="0" borderId="14" xfId="3" applyNumberFormat="1" applyFont="1" applyBorder="1" applyAlignment="1">
      <alignment vertical="center" wrapText="1"/>
    </xf>
    <xf numFmtId="3" fontId="14" fillId="0" borderId="17" xfId="3" applyNumberFormat="1" applyFont="1" applyBorder="1" applyAlignment="1">
      <alignment horizontal="center" vertical="center" wrapText="1"/>
    </xf>
    <xf numFmtId="4" fontId="19" fillId="0" borderId="24" xfId="3" applyNumberFormat="1" applyFont="1" applyBorder="1" applyAlignment="1">
      <alignment wrapText="1"/>
    </xf>
    <xf numFmtId="0" fontId="13" fillId="0" borderId="0" xfId="0" applyFont="1" applyFill="1" applyAlignment="1">
      <alignment horizontal="left" wrapText="1"/>
    </xf>
    <xf numFmtId="4" fontId="26" fillId="0" borderId="63" xfId="3" applyNumberFormat="1" applyFont="1" applyFill="1" applyBorder="1" applyAlignment="1">
      <alignment wrapText="1"/>
    </xf>
    <xf numFmtId="4" fontId="26" fillId="0" borderId="4" xfId="0" applyNumberFormat="1" applyFont="1" applyFill="1" applyBorder="1"/>
    <xf numFmtId="4" fontId="26" fillId="0" borderId="81" xfId="0" applyNumberFormat="1" applyFont="1" applyFill="1" applyBorder="1"/>
    <xf numFmtId="4" fontId="28" fillId="0" borderId="3" xfId="0" applyNumberFormat="1" applyFont="1" applyFill="1" applyBorder="1"/>
    <xf numFmtId="0" fontId="35" fillId="0" borderId="56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168" fontId="0" fillId="0" borderId="0" xfId="0" applyNumberFormat="1"/>
    <xf numFmtId="49" fontId="36" fillId="0" borderId="57" xfId="0" applyNumberFormat="1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center" vertical="center"/>
    </xf>
    <xf numFmtId="167" fontId="36" fillId="0" borderId="49" xfId="0" applyNumberFormat="1" applyFont="1" applyBorder="1" applyAlignment="1">
      <alignment horizontal="right" vertical="center"/>
    </xf>
    <xf numFmtId="167" fontId="36" fillId="0" borderId="58" xfId="0" applyNumberFormat="1" applyFont="1" applyBorder="1" applyAlignment="1">
      <alignment horizontal="right" vertical="center"/>
    </xf>
    <xf numFmtId="49" fontId="36" fillId="0" borderId="51" xfId="0" applyNumberFormat="1" applyFont="1" applyBorder="1" applyAlignment="1">
      <alignment horizontal="center" vertical="center"/>
    </xf>
    <xf numFmtId="49" fontId="36" fillId="0" borderId="46" xfId="0" applyNumberFormat="1" applyFont="1" applyBorder="1" applyAlignment="1">
      <alignment horizontal="center" vertical="center"/>
    </xf>
    <xf numFmtId="167" fontId="36" fillId="0" borderId="46" xfId="0" applyNumberFormat="1" applyFont="1" applyBorder="1" applyAlignment="1">
      <alignment horizontal="right" vertical="center"/>
    </xf>
    <xf numFmtId="167" fontId="36" fillId="0" borderId="59" xfId="0" applyNumberFormat="1" applyFont="1" applyBorder="1" applyAlignment="1">
      <alignment horizontal="right" vertical="center"/>
    </xf>
    <xf numFmtId="49" fontId="37" fillId="0" borderId="51" xfId="0" applyNumberFormat="1" applyFont="1" applyBorder="1" applyAlignment="1">
      <alignment horizontal="center" vertical="center"/>
    </xf>
    <xf numFmtId="49" fontId="37" fillId="0" borderId="46" xfId="0" applyNumberFormat="1" applyFont="1" applyBorder="1" applyAlignment="1">
      <alignment horizontal="center" vertical="center"/>
    </xf>
    <xf numFmtId="167" fontId="37" fillId="0" borderId="46" xfId="0" applyNumberFormat="1" applyFont="1" applyBorder="1" applyAlignment="1">
      <alignment horizontal="right" vertical="center"/>
    </xf>
    <xf numFmtId="167" fontId="37" fillId="0" borderId="59" xfId="0" applyNumberFormat="1" applyFont="1" applyBorder="1" applyAlignment="1">
      <alignment horizontal="right" vertical="center"/>
    </xf>
    <xf numFmtId="167" fontId="36" fillId="0" borderId="61" xfId="0" applyNumberFormat="1" applyFont="1" applyBorder="1" applyAlignment="1">
      <alignment horizontal="right" vertical="center"/>
    </xf>
    <xf numFmtId="167" fontId="36" fillId="0" borderId="62" xfId="0" applyNumberFormat="1" applyFont="1" applyBorder="1" applyAlignment="1">
      <alignment horizontal="right" vertical="center"/>
    </xf>
    <xf numFmtId="169" fontId="3" fillId="0" borderId="16" xfId="4" applyNumberFormat="1" applyFont="1" applyFill="1" applyBorder="1" applyAlignment="1" applyProtection="1">
      <alignment horizontal="right" vertical="center"/>
      <protection locked="0"/>
    </xf>
    <xf numFmtId="4" fontId="26" fillId="0" borderId="80" xfId="0" applyNumberFormat="1" applyFont="1" applyFill="1" applyBorder="1"/>
    <xf numFmtId="167" fontId="0" fillId="0" borderId="0" xfId="0" applyNumberFormat="1"/>
    <xf numFmtId="0" fontId="37" fillId="0" borderId="46" xfId="0" applyNumberFormat="1" applyFont="1" applyBorder="1" applyAlignment="1">
      <alignment horizontal="left" vertical="center" wrapText="1"/>
    </xf>
    <xf numFmtId="0" fontId="36" fillId="0" borderId="49" xfId="0" applyNumberFormat="1" applyFont="1" applyBorder="1" applyAlignment="1">
      <alignment horizontal="left" vertical="center" wrapText="1"/>
    </xf>
    <xf numFmtId="0" fontId="36" fillId="0" borderId="46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4" fontId="19" fillId="0" borderId="84" xfId="3" applyNumberFormat="1" applyFont="1" applyBorder="1" applyAlignment="1">
      <alignment wrapText="1"/>
    </xf>
    <xf numFmtId="0" fontId="13" fillId="0" borderId="87" xfId="4" applyFont="1" applyFill="1" applyBorder="1" applyAlignment="1" applyProtection="1">
      <alignment horizontal="left" vertical="center" wrapText="1"/>
      <protection hidden="1"/>
    </xf>
    <xf numFmtId="4" fontId="26" fillId="0" borderId="88" xfId="3" applyNumberFormat="1" applyFont="1" applyFill="1" applyBorder="1" applyAlignment="1">
      <alignment wrapText="1"/>
    </xf>
    <xf numFmtId="4" fontId="28" fillId="0" borderId="89" xfId="0" applyNumberFormat="1" applyFont="1" applyFill="1" applyBorder="1"/>
    <xf numFmtId="4" fontId="28" fillId="0" borderId="90" xfId="0" applyNumberFormat="1" applyFont="1" applyFill="1" applyBorder="1"/>
    <xf numFmtId="0" fontId="13" fillId="4" borderId="0" xfId="0" applyFont="1" applyFill="1"/>
    <xf numFmtId="0" fontId="13" fillId="0" borderId="63" xfId="0" applyFont="1" applyFill="1" applyBorder="1"/>
    <xf numFmtId="0" fontId="13" fillId="0" borderId="80" xfId="0" applyFont="1" applyFill="1" applyBorder="1" applyAlignment="1">
      <alignment wrapText="1"/>
    </xf>
    <xf numFmtId="0" fontId="13" fillId="0" borderId="18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85" xfId="0" applyFont="1" applyFill="1" applyBorder="1"/>
    <xf numFmtId="0" fontId="13" fillId="0" borderId="6" xfId="0" applyFont="1" applyFill="1" applyBorder="1" applyAlignment="1">
      <alignment wrapText="1"/>
    </xf>
    <xf numFmtId="0" fontId="13" fillId="0" borderId="24" xfId="0" applyFont="1" applyFill="1" applyBorder="1"/>
    <xf numFmtId="0" fontId="13" fillId="0" borderId="86" xfId="0" applyFont="1" applyFill="1" applyBorder="1"/>
    <xf numFmtId="0" fontId="31" fillId="0" borderId="0" xfId="0" applyNumberFormat="1" applyFont="1" applyBorder="1" applyAlignment="1">
      <alignment horizontal="right" vertical="center" wrapText="1"/>
    </xf>
    <xf numFmtId="0" fontId="31" fillId="0" borderId="0" xfId="0" applyNumberFormat="1" applyFont="1" applyBorder="1" applyAlignment="1">
      <alignment vertical="center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44" xfId="0" applyNumberFormat="1" applyFont="1" applyBorder="1" applyAlignment="1">
      <alignment horizontal="center" vertical="center" wrapText="1"/>
    </xf>
    <xf numFmtId="167" fontId="32" fillId="0" borderId="44" xfId="0" applyNumberFormat="1" applyFont="1" applyBorder="1" applyAlignment="1">
      <alignment horizontal="right" vertical="center" wrapText="1"/>
    </xf>
    <xf numFmtId="167" fontId="32" fillId="0" borderId="69" xfId="0" applyNumberFormat="1" applyFont="1" applyBorder="1" applyAlignment="1">
      <alignment horizontal="right" vertical="center"/>
    </xf>
    <xf numFmtId="167" fontId="32" fillId="0" borderId="49" xfId="0" applyNumberFormat="1" applyFont="1" applyBorder="1" applyAlignment="1">
      <alignment horizontal="right" vertical="center"/>
    </xf>
    <xf numFmtId="167" fontId="32" fillId="0" borderId="58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 wrapText="1"/>
    </xf>
    <xf numFmtId="0" fontId="32" fillId="0" borderId="46" xfId="0" applyNumberFormat="1" applyFont="1" applyBorder="1" applyAlignment="1">
      <alignment horizontal="center" vertical="center" wrapText="1"/>
    </xf>
    <xf numFmtId="167" fontId="31" fillId="0" borderId="46" xfId="0" applyNumberFormat="1" applyFont="1" applyBorder="1" applyAlignment="1">
      <alignment horizontal="right" vertical="center" wrapText="1"/>
    </xf>
    <xf numFmtId="167" fontId="31" fillId="0" borderId="70" xfId="0" applyNumberFormat="1" applyFont="1" applyBorder="1" applyAlignment="1">
      <alignment horizontal="right" vertical="center"/>
    </xf>
    <xf numFmtId="167" fontId="31" fillId="0" borderId="46" xfId="0" applyNumberFormat="1" applyFont="1" applyBorder="1" applyAlignment="1">
      <alignment horizontal="right" vertical="center"/>
    </xf>
    <xf numFmtId="167" fontId="31" fillId="0" borderId="59" xfId="0" applyNumberFormat="1" applyFont="1" applyBorder="1" applyAlignment="1">
      <alignment horizontal="right" vertical="center"/>
    </xf>
    <xf numFmtId="0" fontId="31" fillId="0" borderId="46" xfId="0" applyNumberFormat="1" applyFont="1" applyBorder="1" applyAlignment="1">
      <alignment horizontal="center" vertical="center"/>
    </xf>
    <xf numFmtId="0" fontId="31" fillId="0" borderId="46" xfId="0" applyNumberFormat="1" applyFont="1" applyBorder="1" applyAlignment="1">
      <alignment vertical="center"/>
    </xf>
    <xf numFmtId="0" fontId="32" fillId="0" borderId="45" xfId="0" applyNumberFormat="1" applyFont="1" applyBorder="1" applyAlignment="1">
      <alignment horizontal="center" vertical="center" wrapText="1"/>
    </xf>
    <xf numFmtId="167" fontId="32" fillId="0" borderId="45" xfId="0" applyNumberFormat="1" applyFont="1" applyBorder="1" applyAlignment="1">
      <alignment horizontal="right" vertical="center" wrapText="1"/>
    </xf>
    <xf numFmtId="167" fontId="32" fillId="0" borderId="71" xfId="0" applyNumberFormat="1" applyFont="1" applyBorder="1" applyAlignment="1">
      <alignment horizontal="right" vertical="center"/>
    </xf>
    <xf numFmtId="167" fontId="32" fillId="0" borderId="46" xfId="0" applyNumberFormat="1" applyFont="1" applyBorder="1" applyAlignment="1">
      <alignment horizontal="right" vertical="center"/>
    </xf>
    <xf numFmtId="167" fontId="32" fillId="0" borderId="59" xfId="0" applyNumberFormat="1" applyFont="1" applyBorder="1" applyAlignment="1">
      <alignment horizontal="right" vertical="center"/>
    </xf>
    <xf numFmtId="167" fontId="32" fillId="0" borderId="47" xfId="0" applyNumberFormat="1" applyFont="1" applyBorder="1" applyAlignment="1">
      <alignment horizontal="right" vertical="center" wrapText="1"/>
    </xf>
    <xf numFmtId="167" fontId="32" fillId="0" borderId="47" xfId="0" applyNumberFormat="1" applyFont="1" applyBorder="1" applyAlignment="1">
      <alignment horizontal="right" vertical="center"/>
    </xf>
    <xf numFmtId="0" fontId="40" fillId="0" borderId="0" xfId="0" applyNumberFormat="1" applyFont="1" applyBorder="1" applyAlignment="1"/>
    <xf numFmtId="0" fontId="31" fillId="0" borderId="0" xfId="0" applyNumberFormat="1" applyFont="1" applyBorder="1" applyAlignment="1"/>
    <xf numFmtId="0" fontId="32" fillId="0" borderId="49" xfId="0" applyNumberFormat="1" applyFont="1" applyBorder="1" applyAlignment="1">
      <alignment horizontal="center" vertical="center" wrapText="1"/>
    </xf>
    <xf numFmtId="2" fontId="31" fillId="0" borderId="46" xfId="0" applyNumberFormat="1" applyFont="1" applyBorder="1" applyAlignment="1">
      <alignment horizontal="center" vertical="center"/>
    </xf>
    <xf numFmtId="2" fontId="31" fillId="0" borderId="46" xfId="0" applyNumberFormat="1" applyFont="1" applyBorder="1" applyAlignment="1">
      <alignment vertical="center"/>
    </xf>
    <xf numFmtId="2" fontId="40" fillId="0" borderId="0" xfId="0" applyNumberFormat="1" applyFont="1" applyBorder="1" applyAlignment="1"/>
    <xf numFmtId="0" fontId="32" fillId="0" borderId="48" xfId="0" applyNumberFormat="1" applyFont="1" applyBorder="1" applyAlignment="1">
      <alignment horizontal="center" vertical="center" wrapText="1"/>
    </xf>
    <xf numFmtId="167" fontId="32" fillId="0" borderId="48" xfId="0" applyNumberFormat="1" applyFont="1" applyBorder="1" applyAlignment="1">
      <alignment horizontal="right" vertical="center"/>
    </xf>
    <xf numFmtId="0" fontId="32" fillId="0" borderId="47" xfId="0" applyNumberFormat="1" applyFont="1" applyBorder="1" applyAlignment="1">
      <alignment horizontal="center" vertical="center"/>
    </xf>
    <xf numFmtId="0" fontId="32" fillId="0" borderId="48" xfId="0" applyNumberFormat="1" applyFont="1" applyBorder="1" applyAlignment="1">
      <alignment horizontal="center" vertical="center"/>
    </xf>
    <xf numFmtId="0" fontId="36" fillId="0" borderId="60" xfId="0" applyNumberFormat="1" applyFont="1" applyBorder="1" applyAlignment="1">
      <alignment vertical="center" wrapText="1"/>
    </xf>
    <xf numFmtId="0" fontId="36" fillId="0" borderId="61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left" wrapText="1"/>
    </xf>
    <xf numFmtId="49" fontId="13" fillId="0" borderId="0" xfId="4" applyNumberFormat="1" applyFont="1" applyFill="1" applyAlignment="1" applyProtection="1">
      <alignment horizontal="left" wrapText="1"/>
      <protection hidden="1"/>
    </xf>
    <xf numFmtId="0" fontId="32" fillId="0" borderId="47" xfId="0" applyNumberFormat="1" applyFont="1" applyFill="1" applyBorder="1" applyAlignment="1">
      <alignment horizontal="center" vertical="center"/>
    </xf>
    <xf numFmtId="4" fontId="32" fillId="0" borderId="47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 wrapText="1"/>
    </xf>
    <xf numFmtId="0" fontId="32" fillId="0" borderId="78" xfId="0" applyNumberFormat="1" applyFont="1" applyBorder="1" applyAlignment="1">
      <alignment horizontal="left" vertical="center" wrapText="1"/>
    </xf>
    <xf numFmtId="0" fontId="32" fillId="0" borderId="44" xfId="0" applyNumberFormat="1" applyFont="1" applyBorder="1" applyAlignment="1">
      <alignment horizontal="left" vertical="center" wrapText="1"/>
    </xf>
    <xf numFmtId="0" fontId="31" fillId="0" borderId="51" xfId="0" applyNumberFormat="1" applyFont="1" applyBorder="1" applyAlignment="1">
      <alignment horizontal="left" vertical="center" wrapText="1"/>
    </xf>
    <xf numFmtId="0" fontId="31" fillId="0" borderId="46" xfId="0" applyNumberFormat="1" applyFont="1" applyBorder="1" applyAlignment="1">
      <alignment horizontal="left" vertical="center" wrapText="1"/>
    </xf>
    <xf numFmtId="0" fontId="32" fillId="0" borderId="48" xfId="0" applyNumberFormat="1" applyFont="1" applyBorder="1" applyAlignment="1">
      <alignment horizontal="left" vertical="center"/>
    </xf>
    <xf numFmtId="0" fontId="32" fillId="0" borderId="53" xfId="0" applyNumberFormat="1" applyFont="1" applyBorder="1" applyAlignment="1">
      <alignment horizontal="left" vertical="center"/>
    </xf>
    <xf numFmtId="0" fontId="32" fillId="0" borderId="54" xfId="0" applyNumberFormat="1" applyFont="1" applyBorder="1" applyAlignment="1">
      <alignment horizontal="left" vertical="center"/>
    </xf>
    <xf numFmtId="0" fontId="38" fillId="0" borderId="0" xfId="0" applyNumberFormat="1" applyFont="1" applyBorder="1" applyAlignment="1">
      <alignment horizontal="center" wrapText="1"/>
    </xf>
    <xf numFmtId="0" fontId="31" fillId="0" borderId="0" xfId="0" applyNumberFormat="1" applyFont="1" applyBorder="1" applyAlignment="1">
      <alignment horizontal="right" vertical="center" wrapText="1"/>
    </xf>
    <xf numFmtId="0" fontId="32" fillId="0" borderId="50" xfId="0" applyNumberFormat="1" applyFont="1" applyBorder="1" applyAlignment="1">
      <alignment horizontal="center" vertical="center" wrapText="1"/>
    </xf>
    <xf numFmtId="0" fontId="32" fillId="0" borderId="76" xfId="0" applyNumberFormat="1" applyFont="1" applyBorder="1" applyAlignment="1">
      <alignment horizontal="center" vertical="center" wrapText="1"/>
    </xf>
    <xf numFmtId="0" fontId="32" fillId="0" borderId="55" xfId="0" applyNumberFormat="1" applyFont="1" applyBorder="1" applyAlignment="1">
      <alignment horizontal="center" vertical="center" wrapText="1"/>
    </xf>
    <xf numFmtId="0" fontId="32" fillId="0" borderId="48" xfId="0" applyNumberFormat="1" applyFont="1" applyBorder="1" applyAlignment="1">
      <alignment horizontal="center" vertical="center" wrapText="1"/>
    </xf>
    <xf numFmtId="0" fontId="32" fillId="0" borderId="53" xfId="0" applyNumberFormat="1" applyFont="1" applyBorder="1" applyAlignment="1">
      <alignment horizontal="center" vertical="center" wrapText="1"/>
    </xf>
    <xf numFmtId="0" fontId="32" fillId="0" borderId="54" xfId="0" applyNumberFormat="1" applyFont="1" applyBorder="1" applyAlignment="1">
      <alignment horizontal="center" vertical="center" wrapText="1"/>
    </xf>
    <xf numFmtId="0" fontId="32" fillId="0" borderId="67" xfId="0" applyNumberFormat="1" applyFont="1" applyBorder="1" applyAlignment="1">
      <alignment horizontal="center" vertical="center" wrapText="1"/>
    </xf>
    <xf numFmtId="0" fontId="32" fillId="0" borderId="77" xfId="0" applyNumberFormat="1" applyFont="1" applyBorder="1" applyAlignment="1">
      <alignment horizontal="center" vertical="center" wrapText="1"/>
    </xf>
    <xf numFmtId="0" fontId="32" fillId="0" borderId="68" xfId="0" applyNumberFormat="1" applyFont="1" applyBorder="1" applyAlignment="1">
      <alignment horizontal="center" vertical="center" wrapText="1"/>
    </xf>
    <xf numFmtId="0" fontId="32" fillId="0" borderId="79" xfId="0" applyNumberFormat="1" applyFont="1" applyBorder="1" applyAlignment="1">
      <alignment horizontal="left" vertical="center" wrapText="1"/>
    </xf>
    <xf numFmtId="0" fontId="32" fillId="0" borderId="45" xfId="0" applyNumberFormat="1" applyFont="1" applyBorder="1" applyAlignment="1">
      <alignment horizontal="left" vertical="center" wrapText="1"/>
    </xf>
    <xf numFmtId="2" fontId="31" fillId="0" borderId="51" xfId="0" applyNumberFormat="1" applyFont="1" applyBorder="1" applyAlignment="1">
      <alignment horizontal="left" vertical="center" wrapText="1"/>
    </xf>
    <xf numFmtId="2" fontId="31" fillId="0" borderId="46" xfId="0" applyNumberFormat="1" applyFont="1" applyBorder="1" applyAlignment="1">
      <alignment horizontal="left" vertical="center" wrapText="1"/>
    </xf>
    <xf numFmtId="0" fontId="32" fillId="0" borderId="57" xfId="0" applyNumberFormat="1" applyFont="1" applyBorder="1" applyAlignment="1">
      <alignment horizontal="left" vertical="center" wrapText="1"/>
    </xf>
    <xf numFmtId="0" fontId="32" fillId="0" borderId="49" xfId="0" applyNumberFormat="1" applyFont="1" applyBorder="1" applyAlignment="1">
      <alignment horizontal="left" vertical="center" wrapText="1"/>
    </xf>
    <xf numFmtId="0" fontId="32" fillId="0" borderId="51" xfId="0" applyNumberFormat="1" applyFont="1" applyBorder="1" applyAlignment="1">
      <alignment horizontal="left" vertical="center" wrapText="1"/>
    </xf>
    <xf numFmtId="0" fontId="32" fillId="0" borderId="46" xfId="0" applyNumberFormat="1" applyFont="1" applyBorder="1" applyAlignment="1">
      <alignment horizontal="left" vertical="center" wrapText="1"/>
    </xf>
    <xf numFmtId="2" fontId="32" fillId="0" borderId="48" xfId="0" applyNumberFormat="1" applyFont="1" applyBorder="1" applyAlignment="1">
      <alignment horizontal="left" vertical="center"/>
    </xf>
    <xf numFmtId="2" fontId="32" fillId="0" borderId="53" xfId="0" applyNumberFormat="1" applyFont="1" applyBorder="1" applyAlignment="1">
      <alignment horizontal="left" vertical="center"/>
    </xf>
    <xf numFmtId="2" fontId="32" fillId="0" borderId="54" xfId="0" applyNumberFormat="1" applyFont="1" applyBorder="1" applyAlignment="1">
      <alignment horizontal="left" vertical="center"/>
    </xf>
    <xf numFmtId="0" fontId="32" fillId="0" borderId="48" xfId="0" applyNumberFormat="1" applyFont="1" applyBorder="1" applyAlignment="1">
      <alignment horizontal="left" vertical="center" wrapText="1"/>
    </xf>
    <xf numFmtId="0" fontId="32" fillId="0" borderId="53" xfId="0" applyNumberFormat="1" applyFont="1" applyBorder="1" applyAlignment="1">
      <alignment horizontal="left" vertical="center" wrapText="1"/>
    </xf>
    <xf numFmtId="0" fontId="39" fillId="0" borderId="0" xfId="0" applyFont="1" applyAlignment="1">
      <alignment horizontal="center" wrapText="1"/>
    </xf>
    <xf numFmtId="0" fontId="32" fillId="0" borderId="47" xfId="0" applyNumberFormat="1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31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9" fillId="0" borderId="34" xfId="0" applyFont="1" applyFill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67" fontId="34" fillId="0" borderId="36" xfId="0" applyNumberFormat="1" applyFont="1" applyFill="1" applyBorder="1" applyAlignment="1" applyProtection="1">
      <alignment horizontal="center" vertical="center"/>
      <protection hidden="1"/>
    </xf>
    <xf numFmtId="167" fontId="34" fillId="0" borderId="35" xfId="0" applyNumberFormat="1" applyFont="1" applyFill="1" applyBorder="1" applyAlignment="1" applyProtection="1">
      <alignment horizontal="center" vertical="center"/>
      <protection hidden="1"/>
    </xf>
    <xf numFmtId="167" fontId="34" fillId="0" borderId="73" xfId="0" applyNumberFormat="1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4" fontId="14" fillId="0" borderId="36" xfId="3" applyNumberFormat="1" applyFont="1" applyBorder="1" applyAlignment="1">
      <alignment horizontal="center" vertical="center" wrapText="1"/>
    </xf>
    <xf numFmtId="4" fontId="14" fillId="0" borderId="25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19" fillId="0" borderId="0" xfId="3" applyFont="1" applyBorder="1" applyAlignment="1">
      <alignment horizont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4" fillId="0" borderId="43" xfId="3" applyFont="1" applyBorder="1" applyAlignment="1">
      <alignment horizontal="center"/>
    </xf>
    <xf numFmtId="0" fontId="14" fillId="0" borderId="26" xfId="3" applyFont="1" applyBorder="1" applyAlignment="1">
      <alignment horizontal="center"/>
    </xf>
    <xf numFmtId="0" fontId="14" fillId="0" borderId="27" xfId="3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 wrapText="1"/>
    </xf>
  </cellXfs>
  <cellStyles count="6">
    <cellStyle name="Обычный" xfId="0" builtinId="0"/>
    <cellStyle name="Обычный 10 11" xfId="5"/>
    <cellStyle name="Обычный 2" xfId="1"/>
    <cellStyle name="Обычный 3" xfId="2"/>
    <cellStyle name="Обычный 4" xfId="3"/>
    <cellStyle name="Обычный_Прил №2 - ФКР - Бюджет 200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showGridLines="0" view="pageBreakPreview" topLeftCell="A88" zoomScaleNormal="100" zoomScaleSheetLayoutView="100" workbookViewId="0">
      <selection activeCell="A93" sqref="A93:XFD93"/>
    </sheetView>
  </sheetViews>
  <sheetFormatPr defaultRowHeight="12.75" x14ac:dyDescent="0.2"/>
  <cols>
    <col min="1" max="1" width="9.28515625" style="58" bestFit="1" customWidth="1"/>
    <col min="2" max="2" width="20.28515625" style="58" customWidth="1"/>
    <col min="3" max="3" width="55.85546875" style="58" customWidth="1"/>
    <col min="4" max="6" width="13.42578125" style="58" customWidth="1"/>
  </cols>
  <sheetData>
    <row r="1" spans="1:6" ht="15.75" x14ac:dyDescent="0.25">
      <c r="D1" s="65" t="s">
        <v>659</v>
      </c>
      <c r="E1" s="66"/>
      <c r="F1" s="60"/>
    </row>
    <row r="2" spans="1:6" ht="12.75" customHeight="1" x14ac:dyDescent="0.2">
      <c r="D2" s="255" t="s">
        <v>1069</v>
      </c>
      <c r="E2" s="255"/>
      <c r="F2" s="255"/>
    </row>
    <row r="3" spans="1:6" x14ac:dyDescent="0.2">
      <c r="D3" s="13" t="s">
        <v>1076</v>
      </c>
      <c r="E3" s="13"/>
      <c r="F3" s="13"/>
    </row>
    <row r="4" spans="1:6" ht="12.75" customHeight="1" x14ac:dyDescent="0.2">
      <c r="D4" s="254" t="s">
        <v>1077</v>
      </c>
      <c r="E4" s="254"/>
      <c r="F4" s="254"/>
    </row>
    <row r="5" spans="1:6" x14ac:dyDescent="0.2">
      <c r="D5" s="255"/>
      <c r="E5" s="255"/>
      <c r="F5" s="255"/>
    </row>
    <row r="6" spans="1:6" ht="12.75" customHeight="1" x14ac:dyDescent="0.2">
      <c r="D6" s="13"/>
      <c r="E6" s="13"/>
      <c r="F6" s="13"/>
    </row>
    <row r="7" spans="1:6" ht="13.5" customHeight="1" x14ac:dyDescent="0.2">
      <c r="D7" s="254"/>
      <c r="E7" s="254"/>
      <c r="F7" s="254"/>
    </row>
    <row r="8" spans="1:6" x14ac:dyDescent="0.2">
      <c r="D8" s="254"/>
      <c r="E8" s="254"/>
      <c r="F8" s="254"/>
    </row>
    <row r="9" spans="1:6" ht="15" customHeight="1" x14ac:dyDescent="0.2">
      <c r="B9" s="261" t="s">
        <v>641</v>
      </c>
      <c r="C9" s="261"/>
      <c r="D9" s="261"/>
      <c r="E9" s="261"/>
      <c r="F9" s="261"/>
    </row>
    <row r="10" spans="1:6" ht="27" customHeight="1" thickBot="1" x14ac:dyDescent="0.25">
      <c r="B10" s="260" t="s">
        <v>530</v>
      </c>
      <c r="C10" s="260"/>
      <c r="D10" s="260"/>
      <c r="E10" s="260"/>
      <c r="F10" s="260"/>
    </row>
    <row r="11" spans="1:6" ht="13.5" thickBot="1" x14ac:dyDescent="0.25">
      <c r="A11" s="256" t="s">
        <v>652</v>
      </c>
      <c r="B11" s="256" t="s">
        <v>548</v>
      </c>
      <c r="C11" s="256" t="s">
        <v>549</v>
      </c>
      <c r="D11" s="257" t="s">
        <v>1074</v>
      </c>
      <c r="E11" s="258" t="s">
        <v>140</v>
      </c>
      <c r="F11" s="259"/>
    </row>
    <row r="12" spans="1:6" ht="15" customHeight="1" thickBot="1" x14ac:dyDescent="0.25">
      <c r="A12" s="256"/>
      <c r="B12" s="256"/>
      <c r="C12" s="256"/>
      <c r="D12" s="257"/>
      <c r="E12" s="59" t="s">
        <v>928</v>
      </c>
      <c r="F12" s="160" t="s">
        <v>1075</v>
      </c>
    </row>
    <row r="13" spans="1:6" ht="13.5" thickBot="1" x14ac:dyDescent="0.25">
      <c r="A13" s="180">
        <v>1</v>
      </c>
      <c r="B13" s="180">
        <v>2</v>
      </c>
      <c r="C13" s="180">
        <v>3</v>
      </c>
      <c r="D13" s="180">
        <v>4</v>
      </c>
      <c r="E13" s="180">
        <v>5</v>
      </c>
      <c r="F13" s="180">
        <v>6</v>
      </c>
    </row>
    <row r="14" spans="1:6" x14ac:dyDescent="0.2">
      <c r="A14" s="183" t="s">
        <v>653</v>
      </c>
      <c r="B14" s="184" t="s">
        <v>550</v>
      </c>
      <c r="C14" s="201" t="s">
        <v>551</v>
      </c>
      <c r="D14" s="185">
        <v>10404032000</v>
      </c>
      <c r="E14" s="185">
        <v>11205468000</v>
      </c>
      <c r="F14" s="186">
        <v>12061050000</v>
      </c>
    </row>
    <row r="15" spans="1:6" x14ac:dyDescent="0.2">
      <c r="A15" s="187" t="s">
        <v>653</v>
      </c>
      <c r="B15" s="188" t="s">
        <v>552</v>
      </c>
      <c r="C15" s="202" t="s">
        <v>553</v>
      </c>
      <c r="D15" s="189">
        <v>3747429000</v>
      </c>
      <c r="E15" s="189">
        <v>4114607000</v>
      </c>
      <c r="F15" s="190">
        <v>4510359000</v>
      </c>
    </row>
    <row r="16" spans="1:6" x14ac:dyDescent="0.2">
      <c r="A16" s="187" t="s">
        <v>653</v>
      </c>
      <c r="B16" s="188" t="s">
        <v>554</v>
      </c>
      <c r="C16" s="202" t="s">
        <v>555</v>
      </c>
      <c r="D16" s="189">
        <v>3747429000</v>
      </c>
      <c r="E16" s="189">
        <v>4114607000</v>
      </c>
      <c r="F16" s="190">
        <v>4510359000</v>
      </c>
    </row>
    <row r="17" spans="1:6" ht="146.25" x14ac:dyDescent="0.2">
      <c r="A17" s="191" t="s">
        <v>653</v>
      </c>
      <c r="B17" s="192" t="s">
        <v>556</v>
      </c>
      <c r="C17" s="200" t="s">
        <v>1184</v>
      </c>
      <c r="D17" s="193">
        <v>2252929000</v>
      </c>
      <c r="E17" s="193">
        <v>2419707000</v>
      </c>
      <c r="F17" s="194">
        <v>2576559000</v>
      </c>
    </row>
    <row r="18" spans="1:6" ht="112.5" x14ac:dyDescent="0.2">
      <c r="A18" s="191" t="s">
        <v>653</v>
      </c>
      <c r="B18" s="192" t="s">
        <v>557</v>
      </c>
      <c r="C18" s="200" t="s">
        <v>1185</v>
      </c>
      <c r="D18" s="193">
        <v>4500000</v>
      </c>
      <c r="E18" s="193">
        <v>4700000</v>
      </c>
      <c r="F18" s="194">
        <v>5000000</v>
      </c>
    </row>
    <row r="19" spans="1:6" ht="112.5" x14ac:dyDescent="0.2">
      <c r="A19" s="191" t="s">
        <v>653</v>
      </c>
      <c r="B19" s="192" t="s">
        <v>1186</v>
      </c>
      <c r="C19" s="200" t="s">
        <v>1187</v>
      </c>
      <c r="D19" s="193">
        <v>1000000</v>
      </c>
      <c r="E19" s="193">
        <v>1000000</v>
      </c>
      <c r="F19" s="194">
        <v>1000000</v>
      </c>
    </row>
    <row r="20" spans="1:6" ht="112.5" x14ac:dyDescent="0.2">
      <c r="A20" s="191" t="s">
        <v>653</v>
      </c>
      <c r="B20" s="192" t="s">
        <v>1188</v>
      </c>
      <c r="C20" s="200" t="s">
        <v>1189</v>
      </c>
      <c r="D20" s="193">
        <v>2050000</v>
      </c>
      <c r="E20" s="193">
        <v>2050000</v>
      </c>
      <c r="F20" s="194">
        <v>2050000</v>
      </c>
    </row>
    <row r="21" spans="1:6" ht="112.5" x14ac:dyDescent="0.2">
      <c r="A21" s="191" t="s">
        <v>653</v>
      </c>
      <c r="B21" s="192" t="s">
        <v>1190</v>
      </c>
      <c r="C21" s="200" t="s">
        <v>1191</v>
      </c>
      <c r="D21" s="193">
        <v>2950000</v>
      </c>
      <c r="E21" s="193">
        <v>3000000</v>
      </c>
      <c r="F21" s="194">
        <v>3100000</v>
      </c>
    </row>
    <row r="22" spans="1:6" ht="101.25" x14ac:dyDescent="0.2">
      <c r="A22" s="191" t="s">
        <v>653</v>
      </c>
      <c r="B22" s="192" t="s">
        <v>1192</v>
      </c>
      <c r="C22" s="200" t="s">
        <v>1193</v>
      </c>
      <c r="D22" s="193">
        <v>4000000</v>
      </c>
      <c r="E22" s="193">
        <v>4000000</v>
      </c>
      <c r="F22" s="194">
        <v>4000000</v>
      </c>
    </row>
    <row r="23" spans="1:6" ht="101.25" x14ac:dyDescent="0.2">
      <c r="A23" s="191" t="s">
        <v>653</v>
      </c>
      <c r="B23" s="192" t="s">
        <v>558</v>
      </c>
      <c r="C23" s="200" t="s">
        <v>1194</v>
      </c>
      <c r="D23" s="193">
        <v>880000000</v>
      </c>
      <c r="E23" s="193">
        <v>1000000000</v>
      </c>
      <c r="F23" s="194">
        <v>1200000000</v>
      </c>
    </row>
    <row r="24" spans="1:6" ht="315" x14ac:dyDescent="0.2">
      <c r="A24" s="191" t="s">
        <v>653</v>
      </c>
      <c r="B24" s="192" t="s">
        <v>660</v>
      </c>
      <c r="C24" s="200" t="s">
        <v>1195</v>
      </c>
      <c r="D24" s="193">
        <v>160000000</v>
      </c>
      <c r="E24" s="193">
        <v>210000000</v>
      </c>
      <c r="F24" s="194">
        <v>220000000</v>
      </c>
    </row>
    <row r="25" spans="1:6" ht="90" x14ac:dyDescent="0.2">
      <c r="A25" s="191" t="s">
        <v>653</v>
      </c>
      <c r="B25" s="192" t="s">
        <v>1196</v>
      </c>
      <c r="C25" s="200" t="s">
        <v>1197</v>
      </c>
      <c r="D25" s="193">
        <v>400000</v>
      </c>
      <c r="E25" s="193">
        <v>400000</v>
      </c>
      <c r="F25" s="194">
        <v>400000</v>
      </c>
    </row>
    <row r="26" spans="1:6" ht="101.25" x14ac:dyDescent="0.2">
      <c r="A26" s="191" t="s">
        <v>653</v>
      </c>
      <c r="B26" s="192" t="s">
        <v>1198</v>
      </c>
      <c r="C26" s="200" t="s">
        <v>1199</v>
      </c>
      <c r="D26" s="193">
        <v>2250000</v>
      </c>
      <c r="E26" s="193">
        <v>2250000</v>
      </c>
      <c r="F26" s="194">
        <v>2250000</v>
      </c>
    </row>
    <row r="27" spans="1:6" ht="78.75" x14ac:dyDescent="0.2">
      <c r="A27" s="191" t="s">
        <v>653</v>
      </c>
      <c r="B27" s="192" t="s">
        <v>915</v>
      </c>
      <c r="C27" s="200" t="s">
        <v>1200</v>
      </c>
      <c r="D27" s="193">
        <v>19400000</v>
      </c>
      <c r="E27" s="193">
        <v>23000000</v>
      </c>
      <c r="F27" s="194">
        <v>25000000</v>
      </c>
    </row>
    <row r="28" spans="1:6" ht="67.5" x14ac:dyDescent="0.2">
      <c r="A28" s="191" t="s">
        <v>653</v>
      </c>
      <c r="B28" s="192" t="s">
        <v>895</v>
      </c>
      <c r="C28" s="200" t="s">
        <v>1201</v>
      </c>
      <c r="D28" s="193">
        <v>350000000</v>
      </c>
      <c r="E28" s="193">
        <v>370000000</v>
      </c>
      <c r="F28" s="194">
        <v>390000000</v>
      </c>
    </row>
    <row r="29" spans="1:6" ht="202.5" x14ac:dyDescent="0.2">
      <c r="A29" s="191" t="s">
        <v>653</v>
      </c>
      <c r="B29" s="192" t="s">
        <v>1202</v>
      </c>
      <c r="C29" s="200" t="s">
        <v>1203</v>
      </c>
      <c r="D29" s="193">
        <v>30000000</v>
      </c>
      <c r="E29" s="193">
        <v>31000000</v>
      </c>
      <c r="F29" s="194">
        <v>32000000</v>
      </c>
    </row>
    <row r="30" spans="1:6" ht="202.5" x14ac:dyDescent="0.2">
      <c r="A30" s="191" t="s">
        <v>653</v>
      </c>
      <c r="B30" s="192" t="s">
        <v>1204</v>
      </c>
      <c r="C30" s="200" t="s">
        <v>1205</v>
      </c>
      <c r="D30" s="193">
        <v>12000000</v>
      </c>
      <c r="E30" s="193">
        <v>12500000</v>
      </c>
      <c r="F30" s="194">
        <v>13000000</v>
      </c>
    </row>
    <row r="31" spans="1:6" ht="191.25" x14ac:dyDescent="0.2">
      <c r="A31" s="191" t="s">
        <v>653</v>
      </c>
      <c r="B31" s="192" t="s">
        <v>1206</v>
      </c>
      <c r="C31" s="200" t="s">
        <v>1207</v>
      </c>
      <c r="D31" s="193">
        <v>25000000</v>
      </c>
      <c r="E31" s="193">
        <v>30000000</v>
      </c>
      <c r="F31" s="194">
        <v>35000000</v>
      </c>
    </row>
    <row r="32" spans="1:6" ht="33.75" x14ac:dyDescent="0.2">
      <c r="A32" s="191" t="s">
        <v>653</v>
      </c>
      <c r="B32" s="192" t="s">
        <v>1208</v>
      </c>
      <c r="C32" s="200" t="s">
        <v>1209</v>
      </c>
      <c r="D32" s="193">
        <v>950000</v>
      </c>
      <c r="E32" s="193">
        <v>1000000</v>
      </c>
      <c r="F32" s="194">
        <v>1000000</v>
      </c>
    </row>
    <row r="33" spans="1:6" ht="22.5" x14ac:dyDescent="0.2">
      <c r="A33" s="187" t="s">
        <v>653</v>
      </c>
      <c r="B33" s="188" t="s">
        <v>559</v>
      </c>
      <c r="C33" s="202" t="s">
        <v>560</v>
      </c>
      <c r="D33" s="189">
        <v>136138000</v>
      </c>
      <c r="E33" s="189">
        <v>150894000</v>
      </c>
      <c r="F33" s="190">
        <v>157233000</v>
      </c>
    </row>
    <row r="34" spans="1:6" ht="22.5" x14ac:dyDescent="0.2">
      <c r="A34" s="187" t="s">
        <v>653</v>
      </c>
      <c r="B34" s="188" t="s">
        <v>561</v>
      </c>
      <c r="C34" s="202" t="s">
        <v>562</v>
      </c>
      <c r="D34" s="189">
        <v>136138000</v>
      </c>
      <c r="E34" s="189">
        <v>150894000</v>
      </c>
      <c r="F34" s="190">
        <v>157233000</v>
      </c>
    </row>
    <row r="35" spans="1:6" ht="45" x14ac:dyDescent="0.2">
      <c r="A35" s="191" t="s">
        <v>653</v>
      </c>
      <c r="B35" s="192" t="s">
        <v>661</v>
      </c>
      <c r="C35" s="200" t="s">
        <v>662</v>
      </c>
      <c r="D35" s="193">
        <v>71237000</v>
      </c>
      <c r="E35" s="193">
        <v>78860000</v>
      </c>
      <c r="F35" s="194">
        <v>82043000</v>
      </c>
    </row>
    <row r="36" spans="1:6" ht="56.25" x14ac:dyDescent="0.2">
      <c r="A36" s="191" t="s">
        <v>653</v>
      </c>
      <c r="B36" s="192" t="s">
        <v>663</v>
      </c>
      <c r="C36" s="200" t="s">
        <v>664</v>
      </c>
      <c r="D36" s="193">
        <v>348000</v>
      </c>
      <c r="E36" s="193">
        <v>384000</v>
      </c>
      <c r="F36" s="194">
        <v>400000</v>
      </c>
    </row>
    <row r="37" spans="1:6" ht="45" x14ac:dyDescent="0.2">
      <c r="A37" s="191" t="s">
        <v>653</v>
      </c>
      <c r="B37" s="192" t="s">
        <v>665</v>
      </c>
      <c r="C37" s="200" t="s">
        <v>666</v>
      </c>
      <c r="D37" s="193">
        <v>68905000</v>
      </c>
      <c r="E37" s="193">
        <v>76275000</v>
      </c>
      <c r="F37" s="194">
        <v>79412000</v>
      </c>
    </row>
    <row r="38" spans="1:6" ht="45" x14ac:dyDescent="0.2">
      <c r="A38" s="191" t="s">
        <v>653</v>
      </c>
      <c r="B38" s="192" t="s">
        <v>667</v>
      </c>
      <c r="C38" s="200" t="s">
        <v>668</v>
      </c>
      <c r="D38" s="193">
        <v>-4352000</v>
      </c>
      <c r="E38" s="193">
        <v>-4625000</v>
      </c>
      <c r="F38" s="194">
        <v>-4622000</v>
      </c>
    </row>
    <row r="39" spans="1:6" x14ac:dyDescent="0.2">
      <c r="A39" s="187" t="s">
        <v>653</v>
      </c>
      <c r="B39" s="188" t="s">
        <v>563</v>
      </c>
      <c r="C39" s="202" t="s">
        <v>564</v>
      </c>
      <c r="D39" s="189">
        <v>1775057000</v>
      </c>
      <c r="E39" s="189">
        <v>2137576000</v>
      </c>
      <c r="F39" s="190">
        <v>2547077000</v>
      </c>
    </row>
    <row r="40" spans="1:6" ht="22.5" x14ac:dyDescent="0.2">
      <c r="A40" s="187" t="s">
        <v>653</v>
      </c>
      <c r="B40" s="188" t="s">
        <v>565</v>
      </c>
      <c r="C40" s="202" t="s">
        <v>566</v>
      </c>
      <c r="D40" s="189">
        <v>1696615000</v>
      </c>
      <c r="E40" s="189">
        <v>2036477000</v>
      </c>
      <c r="F40" s="190">
        <v>2430381000</v>
      </c>
    </row>
    <row r="41" spans="1:6" ht="22.5" x14ac:dyDescent="0.2">
      <c r="A41" s="191" t="s">
        <v>653</v>
      </c>
      <c r="B41" s="192" t="s">
        <v>567</v>
      </c>
      <c r="C41" s="200" t="s">
        <v>568</v>
      </c>
      <c r="D41" s="193">
        <v>1425000000</v>
      </c>
      <c r="E41" s="193">
        <v>1710000000</v>
      </c>
      <c r="F41" s="194">
        <v>2050000000</v>
      </c>
    </row>
    <row r="42" spans="1:6" ht="22.5" x14ac:dyDescent="0.2">
      <c r="A42" s="191" t="s">
        <v>653</v>
      </c>
      <c r="B42" s="192" t="s">
        <v>569</v>
      </c>
      <c r="C42" s="200" t="s">
        <v>570</v>
      </c>
      <c r="D42" s="193">
        <v>271615000</v>
      </c>
      <c r="E42" s="193">
        <v>326477000</v>
      </c>
      <c r="F42" s="194">
        <v>380381000</v>
      </c>
    </row>
    <row r="43" spans="1:6" x14ac:dyDescent="0.2">
      <c r="A43" s="187" t="s">
        <v>653</v>
      </c>
      <c r="B43" s="188" t="s">
        <v>1210</v>
      </c>
      <c r="C43" s="202" t="s">
        <v>1211</v>
      </c>
      <c r="D43" s="189">
        <v>0</v>
      </c>
      <c r="E43" s="189">
        <v>2174000</v>
      </c>
      <c r="F43" s="190">
        <v>4591000</v>
      </c>
    </row>
    <row r="44" spans="1:6" x14ac:dyDescent="0.2">
      <c r="A44" s="191" t="s">
        <v>653</v>
      </c>
      <c r="B44" s="192" t="s">
        <v>1212</v>
      </c>
      <c r="C44" s="200" t="s">
        <v>1211</v>
      </c>
      <c r="D44" s="193">
        <v>0</v>
      </c>
      <c r="E44" s="193">
        <v>2174000</v>
      </c>
      <c r="F44" s="194">
        <v>4591000</v>
      </c>
    </row>
    <row r="45" spans="1:6" ht="22.5" x14ac:dyDescent="0.2">
      <c r="A45" s="187" t="s">
        <v>653</v>
      </c>
      <c r="B45" s="188" t="s">
        <v>571</v>
      </c>
      <c r="C45" s="202" t="s">
        <v>572</v>
      </c>
      <c r="D45" s="189">
        <v>69969000</v>
      </c>
      <c r="E45" s="189">
        <v>89578000</v>
      </c>
      <c r="F45" s="190">
        <v>101849000</v>
      </c>
    </row>
    <row r="46" spans="1:6" ht="22.5" x14ac:dyDescent="0.2">
      <c r="A46" s="191" t="s">
        <v>653</v>
      </c>
      <c r="B46" s="192" t="s">
        <v>573</v>
      </c>
      <c r="C46" s="200" t="s">
        <v>574</v>
      </c>
      <c r="D46" s="193">
        <v>69969000</v>
      </c>
      <c r="E46" s="193">
        <v>89578000</v>
      </c>
      <c r="F46" s="194">
        <v>101849000</v>
      </c>
    </row>
    <row r="47" spans="1:6" ht="33.75" x14ac:dyDescent="0.2">
      <c r="A47" s="187" t="s">
        <v>653</v>
      </c>
      <c r="B47" s="188" t="s">
        <v>916</v>
      </c>
      <c r="C47" s="202" t="s">
        <v>917</v>
      </c>
      <c r="D47" s="189">
        <v>8473000</v>
      </c>
      <c r="E47" s="189">
        <v>9347000</v>
      </c>
      <c r="F47" s="190">
        <v>10256000</v>
      </c>
    </row>
    <row r="48" spans="1:6" ht="45" x14ac:dyDescent="0.2">
      <c r="A48" s="191" t="s">
        <v>653</v>
      </c>
      <c r="B48" s="192" t="s">
        <v>918</v>
      </c>
      <c r="C48" s="200" t="s">
        <v>919</v>
      </c>
      <c r="D48" s="193">
        <v>8473000</v>
      </c>
      <c r="E48" s="193">
        <v>9347000</v>
      </c>
      <c r="F48" s="194">
        <v>10256000</v>
      </c>
    </row>
    <row r="49" spans="1:6" x14ac:dyDescent="0.2">
      <c r="A49" s="187" t="s">
        <v>653</v>
      </c>
      <c r="B49" s="188" t="s">
        <v>575</v>
      </c>
      <c r="C49" s="202" t="s">
        <v>576</v>
      </c>
      <c r="D49" s="189">
        <v>3706446000</v>
      </c>
      <c r="E49" s="189">
        <v>3741907000</v>
      </c>
      <c r="F49" s="190">
        <v>3762307000</v>
      </c>
    </row>
    <row r="50" spans="1:6" x14ac:dyDescent="0.2">
      <c r="A50" s="187" t="s">
        <v>653</v>
      </c>
      <c r="B50" s="188" t="s">
        <v>577</v>
      </c>
      <c r="C50" s="202" t="s">
        <v>578</v>
      </c>
      <c r="D50" s="189">
        <v>436912000</v>
      </c>
      <c r="E50" s="189">
        <v>472373000</v>
      </c>
      <c r="F50" s="190">
        <v>492773000</v>
      </c>
    </row>
    <row r="51" spans="1:6" ht="33.75" x14ac:dyDescent="0.2">
      <c r="A51" s="191" t="s">
        <v>653</v>
      </c>
      <c r="B51" s="192" t="s">
        <v>579</v>
      </c>
      <c r="C51" s="200" t="s">
        <v>580</v>
      </c>
      <c r="D51" s="193">
        <v>436912000</v>
      </c>
      <c r="E51" s="193">
        <v>472373000</v>
      </c>
      <c r="F51" s="194">
        <v>492773000</v>
      </c>
    </row>
    <row r="52" spans="1:6" x14ac:dyDescent="0.2">
      <c r="A52" s="187" t="s">
        <v>653</v>
      </c>
      <c r="B52" s="188" t="s">
        <v>581</v>
      </c>
      <c r="C52" s="202" t="s">
        <v>582</v>
      </c>
      <c r="D52" s="189">
        <v>3269534000</v>
      </c>
      <c r="E52" s="189">
        <v>3269534000</v>
      </c>
      <c r="F52" s="190">
        <v>3269534000</v>
      </c>
    </row>
    <row r="53" spans="1:6" x14ac:dyDescent="0.2">
      <c r="A53" s="191" t="s">
        <v>653</v>
      </c>
      <c r="B53" s="192" t="s">
        <v>669</v>
      </c>
      <c r="C53" s="200" t="s">
        <v>670</v>
      </c>
      <c r="D53" s="193">
        <v>2579034000</v>
      </c>
      <c r="E53" s="193">
        <v>2569000000</v>
      </c>
      <c r="F53" s="194">
        <v>2560000000</v>
      </c>
    </row>
    <row r="54" spans="1:6" x14ac:dyDescent="0.2">
      <c r="A54" s="191" t="s">
        <v>653</v>
      </c>
      <c r="B54" s="192" t="s">
        <v>671</v>
      </c>
      <c r="C54" s="200" t="s">
        <v>672</v>
      </c>
      <c r="D54" s="193">
        <v>690500000</v>
      </c>
      <c r="E54" s="193">
        <v>700534000</v>
      </c>
      <c r="F54" s="194">
        <v>709534000</v>
      </c>
    </row>
    <row r="55" spans="1:6" x14ac:dyDescent="0.2">
      <c r="A55" s="187" t="s">
        <v>653</v>
      </c>
      <c r="B55" s="188" t="s">
        <v>583</v>
      </c>
      <c r="C55" s="202" t="s">
        <v>584</v>
      </c>
      <c r="D55" s="189">
        <v>219006000</v>
      </c>
      <c r="E55" s="189">
        <v>230392000</v>
      </c>
      <c r="F55" s="190">
        <v>242370000</v>
      </c>
    </row>
    <row r="56" spans="1:6" ht="22.5" x14ac:dyDescent="0.2">
      <c r="A56" s="187" t="s">
        <v>653</v>
      </c>
      <c r="B56" s="188" t="s">
        <v>585</v>
      </c>
      <c r="C56" s="202" t="s">
        <v>586</v>
      </c>
      <c r="D56" s="189">
        <v>218956000</v>
      </c>
      <c r="E56" s="189">
        <v>230342000</v>
      </c>
      <c r="F56" s="190">
        <v>242320000</v>
      </c>
    </row>
    <row r="57" spans="1:6" ht="33.75" x14ac:dyDescent="0.2">
      <c r="A57" s="191" t="s">
        <v>653</v>
      </c>
      <c r="B57" s="192" t="s">
        <v>587</v>
      </c>
      <c r="C57" s="200" t="s">
        <v>588</v>
      </c>
      <c r="D57" s="193">
        <v>218956000</v>
      </c>
      <c r="E57" s="193">
        <v>230342000</v>
      </c>
      <c r="F57" s="194">
        <v>242320000</v>
      </c>
    </row>
    <row r="58" spans="1:6" ht="22.5" x14ac:dyDescent="0.2">
      <c r="A58" s="187" t="s">
        <v>653</v>
      </c>
      <c r="B58" s="188" t="s">
        <v>589</v>
      </c>
      <c r="C58" s="202" t="s">
        <v>590</v>
      </c>
      <c r="D58" s="189">
        <v>50000</v>
      </c>
      <c r="E58" s="189">
        <v>50000</v>
      </c>
      <c r="F58" s="190">
        <v>50000</v>
      </c>
    </row>
    <row r="59" spans="1:6" ht="22.5" x14ac:dyDescent="0.2">
      <c r="A59" s="191" t="s">
        <v>653</v>
      </c>
      <c r="B59" s="192" t="s">
        <v>591</v>
      </c>
      <c r="C59" s="200" t="s">
        <v>592</v>
      </c>
      <c r="D59" s="193">
        <v>50000</v>
      </c>
      <c r="E59" s="193">
        <v>50000</v>
      </c>
      <c r="F59" s="194">
        <v>50000</v>
      </c>
    </row>
    <row r="60" spans="1:6" ht="22.5" x14ac:dyDescent="0.2">
      <c r="A60" s="187" t="s">
        <v>653</v>
      </c>
      <c r="B60" s="188" t="s">
        <v>593</v>
      </c>
      <c r="C60" s="202" t="s">
        <v>594</v>
      </c>
      <c r="D60" s="189">
        <v>659604000</v>
      </c>
      <c r="E60" s="189">
        <v>675642000</v>
      </c>
      <c r="F60" s="190">
        <v>692255000</v>
      </c>
    </row>
    <row r="61" spans="1:6" ht="67.5" x14ac:dyDescent="0.2">
      <c r="A61" s="187" t="s">
        <v>653</v>
      </c>
      <c r="B61" s="188" t="s">
        <v>595</v>
      </c>
      <c r="C61" s="202" t="s">
        <v>596</v>
      </c>
      <c r="D61" s="189">
        <v>612179000</v>
      </c>
      <c r="E61" s="189">
        <v>625267000</v>
      </c>
      <c r="F61" s="190">
        <v>638880000</v>
      </c>
    </row>
    <row r="62" spans="1:6" ht="45" x14ac:dyDescent="0.2">
      <c r="A62" s="191" t="s">
        <v>653</v>
      </c>
      <c r="B62" s="192" t="s">
        <v>673</v>
      </c>
      <c r="C62" s="200" t="s">
        <v>674</v>
      </c>
      <c r="D62" s="193">
        <v>490515000</v>
      </c>
      <c r="E62" s="193">
        <v>501784000</v>
      </c>
      <c r="F62" s="194">
        <v>513504000</v>
      </c>
    </row>
    <row r="63" spans="1:6" ht="56.25" x14ac:dyDescent="0.2">
      <c r="A63" s="191" t="s">
        <v>653</v>
      </c>
      <c r="B63" s="192" t="s">
        <v>675</v>
      </c>
      <c r="C63" s="200" t="s">
        <v>676</v>
      </c>
      <c r="D63" s="193">
        <v>76180000</v>
      </c>
      <c r="E63" s="193">
        <v>76180000</v>
      </c>
      <c r="F63" s="194">
        <v>76180000</v>
      </c>
    </row>
    <row r="64" spans="1:6" ht="33.75" x14ac:dyDescent="0.2">
      <c r="A64" s="191" t="s">
        <v>653</v>
      </c>
      <c r="B64" s="192" t="s">
        <v>677</v>
      </c>
      <c r="C64" s="200" t="s">
        <v>678</v>
      </c>
      <c r="D64" s="193">
        <v>45484000</v>
      </c>
      <c r="E64" s="193">
        <v>47303000</v>
      </c>
      <c r="F64" s="194">
        <v>49196000</v>
      </c>
    </row>
    <row r="65" spans="1:6" ht="33.75" x14ac:dyDescent="0.2">
      <c r="A65" s="187" t="s">
        <v>653</v>
      </c>
      <c r="B65" s="188" t="s">
        <v>597</v>
      </c>
      <c r="C65" s="202" t="s">
        <v>598</v>
      </c>
      <c r="D65" s="189">
        <v>950000</v>
      </c>
      <c r="E65" s="189">
        <v>950000</v>
      </c>
      <c r="F65" s="190">
        <v>950000</v>
      </c>
    </row>
    <row r="66" spans="1:6" ht="33.75" x14ac:dyDescent="0.2">
      <c r="A66" s="191" t="s">
        <v>653</v>
      </c>
      <c r="B66" s="192" t="s">
        <v>679</v>
      </c>
      <c r="C66" s="200" t="s">
        <v>680</v>
      </c>
      <c r="D66" s="193">
        <v>950000</v>
      </c>
      <c r="E66" s="193">
        <v>950000</v>
      </c>
      <c r="F66" s="194">
        <v>950000</v>
      </c>
    </row>
    <row r="67" spans="1:6" ht="56.25" x14ac:dyDescent="0.2">
      <c r="A67" s="187" t="s">
        <v>653</v>
      </c>
      <c r="B67" s="188" t="s">
        <v>599</v>
      </c>
      <c r="C67" s="202" t="s">
        <v>600</v>
      </c>
      <c r="D67" s="189">
        <v>46475000</v>
      </c>
      <c r="E67" s="189">
        <v>49425000</v>
      </c>
      <c r="F67" s="190">
        <v>52425000</v>
      </c>
    </row>
    <row r="68" spans="1:6" ht="56.25" x14ac:dyDescent="0.2">
      <c r="A68" s="191" t="s">
        <v>653</v>
      </c>
      <c r="B68" s="192" t="s">
        <v>681</v>
      </c>
      <c r="C68" s="200" t="s">
        <v>682</v>
      </c>
      <c r="D68" s="193">
        <v>37425000</v>
      </c>
      <c r="E68" s="193">
        <v>40375000</v>
      </c>
      <c r="F68" s="194">
        <v>42375000</v>
      </c>
    </row>
    <row r="69" spans="1:6" ht="67.5" x14ac:dyDescent="0.2">
      <c r="A69" s="191" t="s">
        <v>653</v>
      </c>
      <c r="B69" s="192" t="s">
        <v>683</v>
      </c>
      <c r="C69" s="200" t="s">
        <v>684</v>
      </c>
      <c r="D69" s="193">
        <v>9050000</v>
      </c>
      <c r="E69" s="193">
        <v>9050000</v>
      </c>
      <c r="F69" s="194">
        <v>10050000</v>
      </c>
    </row>
    <row r="70" spans="1:6" ht="22.5" x14ac:dyDescent="0.2">
      <c r="A70" s="187" t="s">
        <v>653</v>
      </c>
      <c r="B70" s="188" t="s">
        <v>601</v>
      </c>
      <c r="C70" s="202" t="s">
        <v>602</v>
      </c>
      <c r="D70" s="189">
        <v>9250000</v>
      </c>
      <c r="E70" s="189">
        <v>8350000</v>
      </c>
      <c r="F70" s="190">
        <v>8350000</v>
      </c>
    </row>
    <row r="71" spans="1:6" x14ac:dyDescent="0.2">
      <c r="A71" s="187" t="s">
        <v>653</v>
      </c>
      <c r="B71" s="188" t="s">
        <v>977</v>
      </c>
      <c r="C71" s="202" t="s">
        <v>978</v>
      </c>
      <c r="D71" s="189">
        <v>9250000</v>
      </c>
      <c r="E71" s="189">
        <v>8350000</v>
      </c>
      <c r="F71" s="190">
        <v>8350000</v>
      </c>
    </row>
    <row r="72" spans="1:6" ht="42" customHeight="1" x14ac:dyDescent="0.2">
      <c r="A72" s="191" t="s">
        <v>653</v>
      </c>
      <c r="B72" s="192" t="s">
        <v>979</v>
      </c>
      <c r="C72" s="200" t="s">
        <v>980</v>
      </c>
      <c r="D72" s="193">
        <v>9250000</v>
      </c>
      <c r="E72" s="193">
        <v>8350000</v>
      </c>
      <c r="F72" s="194">
        <v>8350000</v>
      </c>
    </row>
    <row r="73" spans="1:6" ht="22.5" x14ac:dyDescent="0.2">
      <c r="A73" s="187" t="s">
        <v>653</v>
      </c>
      <c r="B73" s="188" t="s">
        <v>603</v>
      </c>
      <c r="C73" s="202" t="s">
        <v>604</v>
      </c>
      <c r="D73" s="189">
        <v>130008000</v>
      </c>
      <c r="E73" s="189">
        <v>125006000</v>
      </c>
      <c r="F73" s="190">
        <v>120005000</v>
      </c>
    </row>
    <row r="74" spans="1:6" x14ac:dyDescent="0.2">
      <c r="A74" s="187" t="s">
        <v>653</v>
      </c>
      <c r="B74" s="188" t="s">
        <v>920</v>
      </c>
      <c r="C74" s="202" t="s">
        <v>921</v>
      </c>
      <c r="D74" s="189">
        <v>8000</v>
      </c>
      <c r="E74" s="189">
        <v>6000</v>
      </c>
      <c r="F74" s="190">
        <v>5000</v>
      </c>
    </row>
    <row r="75" spans="1:6" ht="22.5" x14ac:dyDescent="0.2">
      <c r="A75" s="191" t="s">
        <v>653</v>
      </c>
      <c r="B75" s="192" t="s">
        <v>922</v>
      </c>
      <c r="C75" s="200" t="s">
        <v>923</v>
      </c>
      <c r="D75" s="193">
        <v>8000</v>
      </c>
      <c r="E75" s="193">
        <v>6000</v>
      </c>
      <c r="F75" s="194">
        <v>5000</v>
      </c>
    </row>
    <row r="76" spans="1:6" ht="22.5" x14ac:dyDescent="0.2">
      <c r="A76" s="187" t="s">
        <v>653</v>
      </c>
      <c r="B76" s="188" t="s">
        <v>605</v>
      </c>
      <c r="C76" s="202" t="s">
        <v>606</v>
      </c>
      <c r="D76" s="189">
        <v>37500000</v>
      </c>
      <c r="E76" s="189">
        <v>32500000</v>
      </c>
      <c r="F76" s="190">
        <v>27500000</v>
      </c>
    </row>
    <row r="77" spans="1:6" ht="22.5" x14ac:dyDescent="0.2">
      <c r="A77" s="191" t="s">
        <v>653</v>
      </c>
      <c r="B77" s="192" t="s">
        <v>685</v>
      </c>
      <c r="C77" s="200" t="s">
        <v>686</v>
      </c>
      <c r="D77" s="193">
        <v>30500000</v>
      </c>
      <c r="E77" s="193">
        <v>25500000</v>
      </c>
      <c r="F77" s="194">
        <v>20500000</v>
      </c>
    </row>
    <row r="78" spans="1:6" ht="78.75" customHeight="1" x14ac:dyDescent="0.2">
      <c r="A78" s="191" t="s">
        <v>653</v>
      </c>
      <c r="B78" s="192" t="s">
        <v>974</v>
      </c>
      <c r="C78" s="200" t="s">
        <v>975</v>
      </c>
      <c r="D78" s="193">
        <v>7000000</v>
      </c>
      <c r="E78" s="193">
        <v>7000000</v>
      </c>
      <c r="F78" s="194">
        <v>7000000</v>
      </c>
    </row>
    <row r="79" spans="1:6" ht="78.75" customHeight="1" x14ac:dyDescent="0.2">
      <c r="A79" s="187" t="s">
        <v>653</v>
      </c>
      <c r="B79" s="188" t="s">
        <v>607</v>
      </c>
      <c r="C79" s="202" t="s">
        <v>608</v>
      </c>
      <c r="D79" s="189">
        <v>72500000</v>
      </c>
      <c r="E79" s="189">
        <v>72500000</v>
      </c>
      <c r="F79" s="190">
        <v>72500000</v>
      </c>
    </row>
    <row r="80" spans="1:6" ht="45" x14ac:dyDescent="0.2">
      <c r="A80" s="191" t="s">
        <v>653</v>
      </c>
      <c r="B80" s="192" t="s">
        <v>687</v>
      </c>
      <c r="C80" s="200" t="s">
        <v>688</v>
      </c>
      <c r="D80" s="193">
        <v>72000000</v>
      </c>
      <c r="E80" s="193">
        <v>72000000</v>
      </c>
      <c r="F80" s="194">
        <v>72000000</v>
      </c>
    </row>
    <row r="81" spans="1:6" ht="45" x14ac:dyDescent="0.2">
      <c r="A81" s="191" t="s">
        <v>653</v>
      </c>
      <c r="B81" s="192" t="s">
        <v>985</v>
      </c>
      <c r="C81" s="200" t="s">
        <v>986</v>
      </c>
      <c r="D81" s="193">
        <v>500000</v>
      </c>
      <c r="E81" s="193">
        <v>500000</v>
      </c>
      <c r="F81" s="194">
        <v>500000</v>
      </c>
    </row>
    <row r="82" spans="1:6" ht="22.5" x14ac:dyDescent="0.2">
      <c r="A82" s="187" t="s">
        <v>653</v>
      </c>
      <c r="B82" s="188" t="s">
        <v>609</v>
      </c>
      <c r="C82" s="202" t="s">
        <v>610</v>
      </c>
      <c r="D82" s="189">
        <v>20000000</v>
      </c>
      <c r="E82" s="189">
        <v>20000000</v>
      </c>
      <c r="F82" s="190">
        <v>20000000</v>
      </c>
    </row>
    <row r="83" spans="1:6" ht="33.75" x14ac:dyDescent="0.2">
      <c r="A83" s="191" t="s">
        <v>653</v>
      </c>
      <c r="B83" s="192" t="s">
        <v>611</v>
      </c>
      <c r="C83" s="200" t="s">
        <v>276</v>
      </c>
      <c r="D83" s="193">
        <v>20000000</v>
      </c>
      <c r="E83" s="193">
        <v>20000000</v>
      </c>
      <c r="F83" s="194">
        <v>20000000</v>
      </c>
    </row>
    <row r="84" spans="1:6" ht="78.75" customHeight="1" x14ac:dyDescent="0.2">
      <c r="A84" s="187" t="s">
        <v>653</v>
      </c>
      <c r="B84" s="188" t="s">
        <v>612</v>
      </c>
      <c r="C84" s="202" t="s">
        <v>613</v>
      </c>
      <c r="D84" s="189">
        <v>16522000</v>
      </c>
      <c r="E84" s="189">
        <v>16522000</v>
      </c>
      <c r="F84" s="190">
        <v>16522000</v>
      </c>
    </row>
    <row r="85" spans="1:6" ht="90" x14ac:dyDescent="0.2">
      <c r="A85" s="187" t="s">
        <v>653</v>
      </c>
      <c r="B85" s="188" t="s">
        <v>689</v>
      </c>
      <c r="C85" s="202" t="s">
        <v>614</v>
      </c>
      <c r="D85" s="189">
        <v>14200000</v>
      </c>
      <c r="E85" s="189">
        <v>14200000</v>
      </c>
      <c r="F85" s="190">
        <v>14200000</v>
      </c>
    </row>
    <row r="86" spans="1:6" ht="56.25" x14ac:dyDescent="0.2">
      <c r="A86" s="191" t="s">
        <v>653</v>
      </c>
      <c r="B86" s="192" t="s">
        <v>690</v>
      </c>
      <c r="C86" s="200" t="s">
        <v>691</v>
      </c>
      <c r="D86" s="193">
        <v>14200000</v>
      </c>
      <c r="E86" s="193">
        <v>14200000</v>
      </c>
      <c r="F86" s="194">
        <v>14200000</v>
      </c>
    </row>
    <row r="87" spans="1:6" x14ac:dyDescent="0.2">
      <c r="A87" s="187" t="s">
        <v>653</v>
      </c>
      <c r="B87" s="188" t="s">
        <v>924</v>
      </c>
      <c r="C87" s="202" t="s">
        <v>925</v>
      </c>
      <c r="D87" s="189">
        <v>2322000</v>
      </c>
      <c r="E87" s="189">
        <v>2322000</v>
      </c>
      <c r="F87" s="190">
        <v>2322000</v>
      </c>
    </row>
    <row r="88" spans="1:6" ht="56.25" x14ac:dyDescent="0.2">
      <c r="A88" s="191" t="s">
        <v>653</v>
      </c>
      <c r="B88" s="192" t="s">
        <v>926</v>
      </c>
      <c r="C88" s="200" t="s">
        <v>927</v>
      </c>
      <c r="D88" s="193">
        <v>2322000</v>
      </c>
      <c r="E88" s="193">
        <v>2322000</v>
      </c>
      <c r="F88" s="194">
        <v>2322000</v>
      </c>
    </row>
    <row r="89" spans="1:6" x14ac:dyDescent="0.2">
      <c r="A89" s="187" t="s">
        <v>653</v>
      </c>
      <c r="B89" s="188" t="s">
        <v>615</v>
      </c>
      <c r="C89" s="202" t="s">
        <v>616</v>
      </c>
      <c r="D89" s="189">
        <v>4572000</v>
      </c>
      <c r="E89" s="189">
        <v>4572000</v>
      </c>
      <c r="F89" s="190">
        <v>4572000</v>
      </c>
    </row>
    <row r="90" spans="1:6" x14ac:dyDescent="0.2">
      <c r="A90" s="187" t="s">
        <v>653</v>
      </c>
      <c r="B90" s="188" t="s">
        <v>617</v>
      </c>
      <c r="C90" s="202" t="s">
        <v>618</v>
      </c>
      <c r="D90" s="189">
        <v>4572000</v>
      </c>
      <c r="E90" s="189">
        <v>4572000</v>
      </c>
      <c r="F90" s="190">
        <v>4572000</v>
      </c>
    </row>
    <row r="91" spans="1:6" x14ac:dyDescent="0.2">
      <c r="A91" s="191" t="s">
        <v>653</v>
      </c>
      <c r="B91" s="192" t="s">
        <v>692</v>
      </c>
      <c r="C91" s="200" t="s">
        <v>693</v>
      </c>
      <c r="D91" s="193">
        <v>4572000</v>
      </c>
      <c r="E91" s="193">
        <v>4572000</v>
      </c>
      <c r="F91" s="194">
        <v>4572000</v>
      </c>
    </row>
    <row r="92" spans="1:6" x14ac:dyDescent="0.2">
      <c r="A92" s="187" t="s">
        <v>653</v>
      </c>
      <c r="B92" s="188" t="s">
        <v>619</v>
      </c>
      <c r="C92" s="202" t="s">
        <v>620</v>
      </c>
      <c r="D92" s="189">
        <v>6018494718</v>
      </c>
      <c r="E92" s="189">
        <v>5742888261</v>
      </c>
      <c r="F92" s="190">
        <v>5991973934</v>
      </c>
    </row>
    <row r="93" spans="1:6" ht="22.5" x14ac:dyDescent="0.2">
      <c r="A93" s="187" t="s">
        <v>653</v>
      </c>
      <c r="B93" s="188" t="s">
        <v>621</v>
      </c>
      <c r="C93" s="202" t="s">
        <v>622</v>
      </c>
      <c r="D93" s="189">
        <v>6018494718</v>
      </c>
      <c r="E93" s="189">
        <v>5742888261</v>
      </c>
      <c r="F93" s="190">
        <v>5991973934</v>
      </c>
    </row>
    <row r="94" spans="1:6" ht="22.5" x14ac:dyDescent="0.2">
      <c r="A94" s="187" t="s">
        <v>653</v>
      </c>
      <c r="B94" s="188" t="s">
        <v>623</v>
      </c>
      <c r="C94" s="202" t="s">
        <v>624</v>
      </c>
      <c r="D94" s="189">
        <v>953132220</v>
      </c>
      <c r="E94" s="189">
        <v>716681440</v>
      </c>
      <c r="F94" s="190">
        <v>977773430</v>
      </c>
    </row>
    <row r="95" spans="1:6" ht="45" x14ac:dyDescent="0.2">
      <c r="A95" s="191" t="s">
        <v>653</v>
      </c>
      <c r="B95" s="192" t="s">
        <v>1057</v>
      </c>
      <c r="C95" s="200" t="s">
        <v>1058</v>
      </c>
      <c r="D95" s="193">
        <v>19687700</v>
      </c>
      <c r="E95" s="193">
        <v>0</v>
      </c>
      <c r="F95" s="194">
        <v>0</v>
      </c>
    </row>
    <row r="96" spans="1:6" ht="33.75" x14ac:dyDescent="0.2">
      <c r="A96" s="191" t="s">
        <v>653</v>
      </c>
      <c r="B96" s="192" t="s">
        <v>1213</v>
      </c>
      <c r="C96" s="200" t="s">
        <v>1214</v>
      </c>
      <c r="D96" s="193">
        <v>17794240</v>
      </c>
      <c r="E96" s="193">
        <v>15054520</v>
      </c>
      <c r="F96" s="194">
        <v>8761900</v>
      </c>
    </row>
    <row r="97" spans="1:6" ht="33.75" x14ac:dyDescent="0.2">
      <c r="A97" s="191" t="s">
        <v>653</v>
      </c>
      <c r="B97" s="192" t="s">
        <v>694</v>
      </c>
      <c r="C97" s="200" t="s">
        <v>695</v>
      </c>
      <c r="D97" s="193">
        <v>261735300</v>
      </c>
      <c r="E97" s="193">
        <v>278475400</v>
      </c>
      <c r="F97" s="194">
        <v>262254700</v>
      </c>
    </row>
    <row r="98" spans="1:6" x14ac:dyDescent="0.2">
      <c r="A98" s="191" t="s">
        <v>653</v>
      </c>
      <c r="B98" s="192" t="s">
        <v>1059</v>
      </c>
      <c r="C98" s="200" t="s">
        <v>1060</v>
      </c>
      <c r="D98" s="193">
        <v>0</v>
      </c>
      <c r="E98" s="193">
        <v>10000000</v>
      </c>
      <c r="F98" s="194">
        <v>0</v>
      </c>
    </row>
    <row r="99" spans="1:6" ht="22.5" x14ac:dyDescent="0.2">
      <c r="A99" s="191" t="s">
        <v>653</v>
      </c>
      <c r="B99" s="192" t="s">
        <v>1061</v>
      </c>
      <c r="C99" s="200" t="s">
        <v>1062</v>
      </c>
      <c r="D99" s="193">
        <v>6645300</v>
      </c>
      <c r="E99" s="193">
        <v>7989200</v>
      </c>
      <c r="F99" s="194">
        <v>10261200</v>
      </c>
    </row>
    <row r="100" spans="1:6" x14ac:dyDescent="0.2">
      <c r="A100" s="191" t="s">
        <v>653</v>
      </c>
      <c r="B100" s="192" t="s">
        <v>696</v>
      </c>
      <c r="C100" s="200" t="s">
        <v>697</v>
      </c>
      <c r="D100" s="193">
        <v>874580</v>
      </c>
      <c r="E100" s="193">
        <v>893190</v>
      </c>
      <c r="F100" s="194">
        <v>918520</v>
      </c>
    </row>
    <row r="101" spans="1:6" ht="22.5" x14ac:dyDescent="0.2">
      <c r="A101" s="191" t="s">
        <v>653</v>
      </c>
      <c r="B101" s="192" t="s">
        <v>698</v>
      </c>
      <c r="C101" s="200" t="s">
        <v>699</v>
      </c>
      <c r="D101" s="193">
        <v>24134310</v>
      </c>
      <c r="E101" s="193">
        <v>51608790</v>
      </c>
      <c r="F101" s="194">
        <v>0</v>
      </c>
    </row>
    <row r="102" spans="1:6" x14ac:dyDescent="0.2">
      <c r="A102" s="191" t="s">
        <v>653</v>
      </c>
      <c r="B102" s="192" t="s">
        <v>700</v>
      </c>
      <c r="C102" s="200" t="s">
        <v>701</v>
      </c>
      <c r="D102" s="193">
        <v>622260790</v>
      </c>
      <c r="E102" s="193">
        <v>352660340</v>
      </c>
      <c r="F102" s="194">
        <v>695577110</v>
      </c>
    </row>
    <row r="103" spans="1:6" ht="22.5" x14ac:dyDescent="0.2">
      <c r="A103" s="187" t="s">
        <v>653</v>
      </c>
      <c r="B103" s="188" t="s">
        <v>625</v>
      </c>
      <c r="C103" s="202" t="s">
        <v>626</v>
      </c>
      <c r="D103" s="189">
        <v>4886664498</v>
      </c>
      <c r="E103" s="189">
        <v>4898390661</v>
      </c>
      <c r="F103" s="190">
        <v>4886294054</v>
      </c>
    </row>
    <row r="104" spans="1:6" ht="22.5" x14ac:dyDescent="0.2">
      <c r="A104" s="191" t="s">
        <v>653</v>
      </c>
      <c r="B104" s="192" t="s">
        <v>702</v>
      </c>
      <c r="C104" s="200" t="s">
        <v>703</v>
      </c>
      <c r="D104" s="193">
        <v>61295630</v>
      </c>
      <c r="E104" s="193">
        <v>61297630</v>
      </c>
      <c r="F104" s="194">
        <v>61298630</v>
      </c>
    </row>
    <row r="105" spans="1:6" ht="45" x14ac:dyDescent="0.2">
      <c r="A105" s="191" t="s">
        <v>653</v>
      </c>
      <c r="B105" s="192" t="s">
        <v>704</v>
      </c>
      <c r="C105" s="200" t="s">
        <v>705</v>
      </c>
      <c r="D105" s="193">
        <v>64207000</v>
      </c>
      <c r="E105" s="193">
        <v>64207000</v>
      </c>
      <c r="F105" s="194">
        <v>64207000</v>
      </c>
    </row>
    <row r="106" spans="1:6" ht="45" x14ac:dyDescent="0.2">
      <c r="A106" s="191" t="s">
        <v>653</v>
      </c>
      <c r="B106" s="192" t="s">
        <v>706</v>
      </c>
      <c r="C106" s="200" t="s">
        <v>956</v>
      </c>
      <c r="D106" s="193">
        <v>6055000</v>
      </c>
      <c r="E106" s="193">
        <v>24218000</v>
      </c>
      <c r="F106" s="194">
        <v>12109000</v>
      </c>
    </row>
    <row r="107" spans="1:6" ht="33.75" x14ac:dyDescent="0.2">
      <c r="A107" s="191" t="s">
        <v>653</v>
      </c>
      <c r="B107" s="192" t="s">
        <v>707</v>
      </c>
      <c r="C107" s="200" t="s">
        <v>708</v>
      </c>
      <c r="D107" s="193">
        <v>3262868</v>
      </c>
      <c r="E107" s="193">
        <v>62031</v>
      </c>
      <c r="F107" s="194">
        <v>73424</v>
      </c>
    </row>
    <row r="108" spans="1:6" ht="45" x14ac:dyDescent="0.2">
      <c r="A108" s="191" t="s">
        <v>653</v>
      </c>
      <c r="B108" s="192" t="s">
        <v>709</v>
      </c>
      <c r="C108" s="200" t="s">
        <v>734</v>
      </c>
      <c r="D108" s="193">
        <v>3238000</v>
      </c>
      <c r="E108" s="193">
        <v>0</v>
      </c>
      <c r="F108" s="194">
        <v>0</v>
      </c>
    </row>
    <row r="109" spans="1:6" x14ac:dyDescent="0.2">
      <c r="A109" s="191" t="s">
        <v>653</v>
      </c>
      <c r="B109" s="192" t="s">
        <v>710</v>
      </c>
      <c r="C109" s="200" t="s">
        <v>711</v>
      </c>
      <c r="D109" s="193">
        <v>4748606000</v>
      </c>
      <c r="E109" s="193">
        <v>4748606000</v>
      </c>
      <c r="F109" s="194">
        <v>4748606000</v>
      </c>
    </row>
    <row r="110" spans="1:6" x14ac:dyDescent="0.2">
      <c r="A110" s="187" t="s">
        <v>653</v>
      </c>
      <c r="B110" s="188" t="s">
        <v>965</v>
      </c>
      <c r="C110" s="202" t="s">
        <v>966</v>
      </c>
      <c r="D110" s="189">
        <v>178698000</v>
      </c>
      <c r="E110" s="189">
        <v>127816160</v>
      </c>
      <c r="F110" s="190">
        <v>127906450</v>
      </c>
    </row>
    <row r="111" spans="1:6" ht="101.25" x14ac:dyDescent="0.2">
      <c r="A111" s="191" t="s">
        <v>653</v>
      </c>
      <c r="B111" s="192" t="s">
        <v>1215</v>
      </c>
      <c r="C111" s="200" t="s">
        <v>1216</v>
      </c>
      <c r="D111" s="193">
        <v>1328040</v>
      </c>
      <c r="E111" s="193">
        <v>1484280</v>
      </c>
      <c r="F111" s="194">
        <v>1484280</v>
      </c>
    </row>
    <row r="112" spans="1:6" ht="45" x14ac:dyDescent="0.2">
      <c r="A112" s="191" t="s">
        <v>653</v>
      </c>
      <c r="B112" s="192" t="s">
        <v>1063</v>
      </c>
      <c r="C112" s="200" t="s">
        <v>1064</v>
      </c>
      <c r="D112" s="193">
        <v>5037140</v>
      </c>
      <c r="E112" s="193">
        <v>5558880</v>
      </c>
      <c r="F112" s="194">
        <v>5649170</v>
      </c>
    </row>
    <row r="113" spans="1:6" ht="78.75" x14ac:dyDescent="0.2">
      <c r="A113" s="191" t="s">
        <v>653</v>
      </c>
      <c r="B113" s="192" t="s">
        <v>1065</v>
      </c>
      <c r="C113" s="200" t="s">
        <v>1066</v>
      </c>
      <c r="D113" s="193">
        <v>120773000</v>
      </c>
      <c r="E113" s="193">
        <v>120773000</v>
      </c>
      <c r="F113" s="194">
        <v>120773000</v>
      </c>
    </row>
    <row r="114" spans="1:6" ht="13.5" thickBot="1" x14ac:dyDescent="0.25">
      <c r="A114" s="191" t="s">
        <v>653</v>
      </c>
      <c r="B114" s="192" t="s">
        <v>967</v>
      </c>
      <c r="C114" s="200" t="s">
        <v>968</v>
      </c>
      <c r="D114" s="193">
        <v>51559820</v>
      </c>
      <c r="E114" s="193">
        <v>0</v>
      </c>
      <c r="F114" s="194">
        <v>0</v>
      </c>
    </row>
    <row r="115" spans="1:6" ht="13.5" thickBot="1" x14ac:dyDescent="0.25">
      <c r="A115" s="252" t="s">
        <v>627</v>
      </c>
      <c r="B115" s="253"/>
      <c r="C115" s="253"/>
      <c r="D115" s="195">
        <v>16422526718</v>
      </c>
      <c r="E115" s="195">
        <v>16948356261</v>
      </c>
      <c r="F115" s="196">
        <v>18053023934</v>
      </c>
    </row>
  </sheetData>
  <sheetProtection selectLockedCells="1" selectUnlockedCells="1"/>
  <mergeCells count="13">
    <mergeCell ref="A115:C115"/>
    <mergeCell ref="D4:F4"/>
    <mergeCell ref="D5:F5"/>
    <mergeCell ref="D7:F7"/>
    <mergeCell ref="D2:F2"/>
    <mergeCell ref="A11:A12"/>
    <mergeCell ref="B11:B12"/>
    <mergeCell ref="C11:C12"/>
    <mergeCell ref="D11:D12"/>
    <mergeCell ref="D8:F8"/>
    <mergeCell ref="E11:F11"/>
    <mergeCell ref="B10:F10"/>
    <mergeCell ref="B9:F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46" fitToHeight="3" orientation="portrait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P972"/>
  <sheetViews>
    <sheetView showGridLines="0" showZeros="0" view="pageBreakPreview" topLeftCell="A931" zoomScale="90" zoomScaleNormal="100" zoomScaleSheetLayoutView="90" workbookViewId="0">
      <selection activeCell="G966" sqref="G966"/>
    </sheetView>
  </sheetViews>
  <sheetFormatPr defaultRowHeight="12.75" x14ac:dyDescent="0.2"/>
  <cols>
    <col min="1" max="1" width="20" customWidth="1"/>
    <col min="2" max="2" width="27.7109375" customWidth="1"/>
    <col min="3" max="4" width="10.85546875" customWidth="1"/>
    <col min="5" max="5" width="16.42578125" customWidth="1"/>
    <col min="6" max="6" width="9.140625" customWidth="1"/>
    <col min="7" max="15" width="17" customWidth="1"/>
  </cols>
  <sheetData>
    <row r="1" spans="1:15" ht="15.75" x14ac:dyDescent="0.25">
      <c r="M1" s="65" t="s">
        <v>1070</v>
      </c>
      <c r="N1" s="66"/>
      <c r="O1" s="60"/>
    </row>
    <row r="2" spans="1:15" x14ac:dyDescent="0.2">
      <c r="M2" s="255" t="s">
        <v>1069</v>
      </c>
      <c r="N2" s="255"/>
      <c r="O2" s="255"/>
    </row>
    <row r="3" spans="1:15" x14ac:dyDescent="0.2">
      <c r="M3" s="13" t="s">
        <v>1076</v>
      </c>
      <c r="N3" s="13"/>
      <c r="O3" s="13"/>
    </row>
    <row r="4" spans="1:15" x14ac:dyDescent="0.2">
      <c r="M4" s="254" t="s">
        <v>1077</v>
      </c>
      <c r="N4" s="254"/>
      <c r="O4" s="254"/>
    </row>
    <row r="6" spans="1:15" ht="100.5" customHeight="1" x14ac:dyDescent="0.25">
      <c r="A6" s="270" t="s">
        <v>1181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5" ht="12" customHeight="1" thickBot="1" x14ac:dyDescent="0.25">
      <c r="A7" s="271"/>
      <c r="B7" s="271"/>
      <c r="C7" s="271"/>
      <c r="D7" s="271"/>
      <c r="E7" s="271"/>
      <c r="F7" s="271"/>
      <c r="G7" s="271"/>
      <c r="H7" s="271"/>
      <c r="I7" s="271"/>
      <c r="J7" s="218"/>
      <c r="K7" s="218"/>
      <c r="L7" s="218"/>
      <c r="M7" s="218"/>
      <c r="N7" s="218"/>
      <c r="O7" s="219"/>
    </row>
    <row r="8" spans="1:15" ht="15" customHeight="1" thickBot="1" x14ac:dyDescent="0.25">
      <c r="A8" s="272" t="s">
        <v>72</v>
      </c>
      <c r="B8" s="272"/>
      <c r="C8" s="272" t="s">
        <v>235</v>
      </c>
      <c r="D8" s="272" t="s">
        <v>282</v>
      </c>
      <c r="E8" s="272" t="s">
        <v>236</v>
      </c>
      <c r="F8" s="272" t="s">
        <v>237</v>
      </c>
      <c r="G8" s="275" t="s">
        <v>534</v>
      </c>
      <c r="H8" s="276"/>
      <c r="I8" s="276"/>
      <c r="J8" s="276"/>
      <c r="K8" s="276"/>
      <c r="L8" s="276"/>
      <c r="M8" s="276"/>
      <c r="N8" s="276"/>
      <c r="O8" s="277"/>
    </row>
    <row r="9" spans="1:15" ht="15" customHeight="1" thickBot="1" x14ac:dyDescent="0.25">
      <c r="A9" s="273"/>
      <c r="B9" s="273"/>
      <c r="C9" s="273"/>
      <c r="D9" s="273"/>
      <c r="E9" s="273"/>
      <c r="F9" s="273"/>
      <c r="G9" s="277" t="s">
        <v>898</v>
      </c>
      <c r="H9" s="262"/>
      <c r="I9" s="262"/>
      <c r="J9" s="275" t="s">
        <v>999</v>
      </c>
      <c r="K9" s="276"/>
      <c r="L9" s="277"/>
      <c r="M9" s="278" t="s">
        <v>1079</v>
      </c>
      <c r="N9" s="279"/>
      <c r="O9" s="280"/>
    </row>
    <row r="10" spans="1:15" ht="73.5" customHeight="1" thickBot="1" x14ac:dyDescent="0.25">
      <c r="A10" s="274"/>
      <c r="B10" s="274"/>
      <c r="C10" s="274"/>
      <c r="D10" s="274"/>
      <c r="E10" s="274"/>
      <c r="F10" s="274"/>
      <c r="G10" s="220" t="s">
        <v>643</v>
      </c>
      <c r="H10" s="221" t="s">
        <v>644</v>
      </c>
      <c r="I10" s="221" t="s">
        <v>645</v>
      </c>
      <c r="J10" s="221" t="s">
        <v>643</v>
      </c>
      <c r="K10" s="221" t="s">
        <v>644</v>
      </c>
      <c r="L10" s="221" t="s">
        <v>645</v>
      </c>
      <c r="M10" s="221" t="s">
        <v>643</v>
      </c>
      <c r="N10" s="221" t="s">
        <v>644</v>
      </c>
      <c r="O10" s="221" t="s">
        <v>645</v>
      </c>
    </row>
    <row r="11" spans="1:15" ht="15" customHeight="1" thickBot="1" x14ac:dyDescent="0.25">
      <c r="A11" s="262">
        <v>1</v>
      </c>
      <c r="B11" s="262"/>
      <c r="C11" s="221">
        <v>2</v>
      </c>
      <c r="D11" s="221">
        <v>3</v>
      </c>
      <c r="E11" s="221">
        <v>4</v>
      </c>
      <c r="F11" s="221">
        <v>5</v>
      </c>
      <c r="G11" s="221">
        <v>6</v>
      </c>
      <c r="H11" s="221">
        <v>7</v>
      </c>
      <c r="I11" s="221">
        <v>8</v>
      </c>
      <c r="J11" s="221">
        <v>9</v>
      </c>
      <c r="K11" s="221">
        <v>10</v>
      </c>
      <c r="L11" s="221">
        <v>11</v>
      </c>
      <c r="M11" s="221">
        <v>12</v>
      </c>
      <c r="N11" s="221">
        <v>13</v>
      </c>
      <c r="O11" s="221">
        <v>14</v>
      </c>
    </row>
    <row r="12" spans="1:15" ht="15" customHeight="1" x14ac:dyDescent="0.2">
      <c r="A12" s="263" t="s">
        <v>735</v>
      </c>
      <c r="B12" s="264"/>
      <c r="C12" s="222" t="s">
        <v>238</v>
      </c>
      <c r="D12" s="222"/>
      <c r="E12" s="222"/>
      <c r="F12" s="222"/>
      <c r="G12" s="223">
        <v>2320531688</v>
      </c>
      <c r="H12" s="224">
        <v>2264210820</v>
      </c>
      <c r="I12" s="225">
        <v>56320868</v>
      </c>
      <c r="J12" s="225">
        <v>2521978105</v>
      </c>
      <c r="K12" s="225">
        <v>2468856074</v>
      </c>
      <c r="L12" s="225">
        <v>53122031</v>
      </c>
      <c r="M12" s="225">
        <v>2712340509</v>
      </c>
      <c r="N12" s="225">
        <v>2659206085</v>
      </c>
      <c r="O12" s="226">
        <v>53134424</v>
      </c>
    </row>
    <row r="13" spans="1:15" ht="23.25" customHeight="1" x14ac:dyDescent="0.2">
      <c r="A13" s="265" t="s">
        <v>242</v>
      </c>
      <c r="B13" s="266"/>
      <c r="C13" s="227" t="s">
        <v>238</v>
      </c>
      <c r="D13" s="227" t="s">
        <v>54</v>
      </c>
      <c r="E13" s="228"/>
      <c r="F13" s="228"/>
      <c r="G13" s="229">
        <v>13634430</v>
      </c>
      <c r="H13" s="230">
        <v>13634430</v>
      </c>
      <c r="I13" s="231">
        <v>0</v>
      </c>
      <c r="J13" s="231">
        <v>13634430</v>
      </c>
      <c r="K13" s="231">
        <v>13634430</v>
      </c>
      <c r="L13" s="231">
        <v>0</v>
      </c>
      <c r="M13" s="231">
        <v>13634430</v>
      </c>
      <c r="N13" s="231">
        <v>13634430</v>
      </c>
      <c r="O13" s="232">
        <v>0</v>
      </c>
    </row>
    <row r="14" spans="1:15" ht="23.25" customHeight="1" x14ac:dyDescent="0.2">
      <c r="A14" s="265" t="s">
        <v>283</v>
      </c>
      <c r="B14" s="266"/>
      <c r="C14" s="227" t="s">
        <v>238</v>
      </c>
      <c r="D14" s="227" t="s">
        <v>54</v>
      </c>
      <c r="E14" s="227" t="s">
        <v>284</v>
      </c>
      <c r="F14" s="227"/>
      <c r="G14" s="229">
        <v>13634430</v>
      </c>
      <c r="H14" s="230">
        <v>13634430</v>
      </c>
      <c r="I14" s="231">
        <v>0</v>
      </c>
      <c r="J14" s="231">
        <v>13634430</v>
      </c>
      <c r="K14" s="231">
        <v>13634430</v>
      </c>
      <c r="L14" s="231">
        <v>0</v>
      </c>
      <c r="M14" s="231">
        <v>13634430</v>
      </c>
      <c r="N14" s="231">
        <v>13634430</v>
      </c>
      <c r="O14" s="232">
        <v>0</v>
      </c>
    </row>
    <row r="15" spans="1:15" ht="15" customHeight="1" x14ac:dyDescent="0.2">
      <c r="A15" s="265" t="s">
        <v>260</v>
      </c>
      <c r="B15" s="266"/>
      <c r="C15" s="227" t="s">
        <v>238</v>
      </c>
      <c r="D15" s="227" t="s">
        <v>54</v>
      </c>
      <c r="E15" s="233" t="s">
        <v>285</v>
      </c>
      <c r="F15" s="233"/>
      <c r="G15" s="229">
        <v>13634430</v>
      </c>
      <c r="H15" s="230">
        <v>13634430</v>
      </c>
      <c r="I15" s="231">
        <v>0</v>
      </c>
      <c r="J15" s="231">
        <v>13634430</v>
      </c>
      <c r="K15" s="231">
        <v>13634430</v>
      </c>
      <c r="L15" s="231">
        <v>0</v>
      </c>
      <c r="M15" s="231">
        <v>13634430</v>
      </c>
      <c r="N15" s="231">
        <v>13634430</v>
      </c>
      <c r="O15" s="232">
        <v>0</v>
      </c>
    </row>
    <row r="16" spans="1:15" ht="23.25" customHeight="1" x14ac:dyDescent="0.2">
      <c r="A16" s="265" t="s">
        <v>156</v>
      </c>
      <c r="B16" s="266"/>
      <c r="C16" s="227" t="s">
        <v>238</v>
      </c>
      <c r="D16" s="227" t="s">
        <v>54</v>
      </c>
      <c r="E16" s="233" t="s">
        <v>286</v>
      </c>
      <c r="F16" s="234"/>
      <c r="G16" s="229">
        <v>13634430</v>
      </c>
      <c r="H16" s="230">
        <v>13634430</v>
      </c>
      <c r="I16" s="231">
        <v>0</v>
      </c>
      <c r="J16" s="231">
        <v>13634430</v>
      </c>
      <c r="K16" s="231">
        <v>13634430</v>
      </c>
      <c r="L16" s="231">
        <v>0</v>
      </c>
      <c r="M16" s="231">
        <v>13634430</v>
      </c>
      <c r="N16" s="231">
        <v>13634430</v>
      </c>
      <c r="O16" s="232">
        <v>0</v>
      </c>
    </row>
    <row r="17" spans="1:15" ht="15" customHeight="1" x14ac:dyDescent="0.2">
      <c r="A17" s="265" t="s">
        <v>287</v>
      </c>
      <c r="B17" s="266"/>
      <c r="C17" s="227" t="s">
        <v>238</v>
      </c>
      <c r="D17" s="227" t="s">
        <v>54</v>
      </c>
      <c r="E17" s="233" t="s">
        <v>288</v>
      </c>
      <c r="F17" s="234"/>
      <c r="G17" s="229">
        <v>13634430</v>
      </c>
      <c r="H17" s="230">
        <v>13634430</v>
      </c>
      <c r="I17" s="231">
        <v>0</v>
      </c>
      <c r="J17" s="231">
        <v>13634430</v>
      </c>
      <c r="K17" s="231">
        <v>13634430</v>
      </c>
      <c r="L17" s="231">
        <v>0</v>
      </c>
      <c r="M17" s="231">
        <v>13634430</v>
      </c>
      <c r="N17" s="231">
        <v>13634430</v>
      </c>
      <c r="O17" s="232">
        <v>0</v>
      </c>
    </row>
    <row r="18" spans="1:15" ht="45.75" customHeight="1" x14ac:dyDescent="0.2">
      <c r="A18" s="265" t="s">
        <v>289</v>
      </c>
      <c r="B18" s="266"/>
      <c r="C18" s="227" t="s">
        <v>238</v>
      </c>
      <c r="D18" s="227" t="s">
        <v>54</v>
      </c>
      <c r="E18" s="233" t="s">
        <v>288</v>
      </c>
      <c r="F18" s="233" t="s">
        <v>195</v>
      </c>
      <c r="G18" s="229">
        <v>13634430</v>
      </c>
      <c r="H18" s="230">
        <v>13634430</v>
      </c>
      <c r="I18" s="231">
        <v>0</v>
      </c>
      <c r="J18" s="231">
        <v>13634430</v>
      </c>
      <c r="K18" s="231">
        <v>13634430</v>
      </c>
      <c r="L18" s="231">
        <v>0</v>
      </c>
      <c r="M18" s="231">
        <v>13634430</v>
      </c>
      <c r="N18" s="231">
        <v>13634430</v>
      </c>
      <c r="O18" s="232">
        <v>0</v>
      </c>
    </row>
    <row r="19" spans="1:15" ht="23.25" customHeight="1" x14ac:dyDescent="0.2">
      <c r="A19" s="265" t="s">
        <v>89</v>
      </c>
      <c r="B19" s="266"/>
      <c r="C19" s="227" t="s">
        <v>238</v>
      </c>
      <c r="D19" s="227" t="s">
        <v>54</v>
      </c>
      <c r="E19" s="233" t="s">
        <v>288</v>
      </c>
      <c r="F19" s="233" t="s">
        <v>26</v>
      </c>
      <c r="G19" s="229">
        <v>13634430</v>
      </c>
      <c r="H19" s="230">
        <v>13634430</v>
      </c>
      <c r="I19" s="231">
        <v>0</v>
      </c>
      <c r="J19" s="231">
        <v>13634430</v>
      </c>
      <c r="K19" s="231">
        <v>13634430</v>
      </c>
      <c r="L19" s="231">
        <v>0</v>
      </c>
      <c r="M19" s="231">
        <v>13634430</v>
      </c>
      <c r="N19" s="231">
        <v>13634430</v>
      </c>
      <c r="O19" s="232">
        <v>0</v>
      </c>
    </row>
    <row r="20" spans="1:15" ht="34.5" customHeight="1" x14ac:dyDescent="0.2">
      <c r="A20" s="265" t="s">
        <v>69</v>
      </c>
      <c r="B20" s="266"/>
      <c r="C20" s="227" t="s">
        <v>238</v>
      </c>
      <c r="D20" s="227" t="s">
        <v>65</v>
      </c>
      <c r="E20" s="228"/>
      <c r="F20" s="228"/>
      <c r="G20" s="229">
        <v>24251100</v>
      </c>
      <c r="H20" s="230">
        <v>24251100</v>
      </c>
      <c r="I20" s="231">
        <v>0</v>
      </c>
      <c r="J20" s="231">
        <v>24251100</v>
      </c>
      <c r="K20" s="231">
        <v>24251100</v>
      </c>
      <c r="L20" s="231">
        <v>0</v>
      </c>
      <c r="M20" s="231">
        <v>24251100</v>
      </c>
      <c r="N20" s="231">
        <v>24251100</v>
      </c>
      <c r="O20" s="232">
        <v>0</v>
      </c>
    </row>
    <row r="21" spans="1:15" ht="23.25" customHeight="1" x14ac:dyDescent="0.2">
      <c r="A21" s="265" t="s">
        <v>290</v>
      </c>
      <c r="B21" s="266"/>
      <c r="C21" s="227" t="s">
        <v>238</v>
      </c>
      <c r="D21" s="227" t="s">
        <v>65</v>
      </c>
      <c r="E21" s="227" t="s">
        <v>291</v>
      </c>
      <c r="F21" s="227"/>
      <c r="G21" s="229">
        <v>24251100</v>
      </c>
      <c r="H21" s="230">
        <v>24251100</v>
      </c>
      <c r="I21" s="231">
        <v>0</v>
      </c>
      <c r="J21" s="231">
        <v>24251100</v>
      </c>
      <c r="K21" s="231">
        <v>24251100</v>
      </c>
      <c r="L21" s="231">
        <v>0</v>
      </c>
      <c r="M21" s="231">
        <v>24251100</v>
      </c>
      <c r="N21" s="231">
        <v>24251100</v>
      </c>
      <c r="O21" s="232">
        <v>0</v>
      </c>
    </row>
    <row r="22" spans="1:15" ht="23.25" customHeight="1" x14ac:dyDescent="0.2">
      <c r="A22" s="265" t="s">
        <v>292</v>
      </c>
      <c r="B22" s="266"/>
      <c r="C22" s="227" t="s">
        <v>238</v>
      </c>
      <c r="D22" s="227" t="s">
        <v>65</v>
      </c>
      <c r="E22" s="233" t="s">
        <v>293</v>
      </c>
      <c r="F22" s="234"/>
      <c r="G22" s="229">
        <v>6014100</v>
      </c>
      <c r="H22" s="230">
        <v>6014100</v>
      </c>
      <c r="I22" s="231">
        <v>0</v>
      </c>
      <c r="J22" s="231">
        <v>6014100</v>
      </c>
      <c r="K22" s="231">
        <v>6014100</v>
      </c>
      <c r="L22" s="231">
        <v>0</v>
      </c>
      <c r="M22" s="231">
        <v>6014100</v>
      </c>
      <c r="N22" s="231">
        <v>6014100</v>
      </c>
      <c r="O22" s="232">
        <v>0</v>
      </c>
    </row>
    <row r="23" spans="1:15" ht="45.75" customHeight="1" x14ac:dyDescent="0.2">
      <c r="A23" s="265" t="s">
        <v>289</v>
      </c>
      <c r="B23" s="266"/>
      <c r="C23" s="227" t="s">
        <v>238</v>
      </c>
      <c r="D23" s="227" t="s">
        <v>65</v>
      </c>
      <c r="E23" s="233" t="s">
        <v>293</v>
      </c>
      <c r="F23" s="233" t="s">
        <v>195</v>
      </c>
      <c r="G23" s="229">
        <v>6014100</v>
      </c>
      <c r="H23" s="230">
        <v>6014100</v>
      </c>
      <c r="I23" s="231">
        <v>0</v>
      </c>
      <c r="J23" s="231">
        <v>6014100</v>
      </c>
      <c r="K23" s="231">
        <v>6014100</v>
      </c>
      <c r="L23" s="231">
        <v>0</v>
      </c>
      <c r="M23" s="231">
        <v>6014100</v>
      </c>
      <c r="N23" s="231">
        <v>6014100</v>
      </c>
      <c r="O23" s="232">
        <v>0</v>
      </c>
    </row>
    <row r="24" spans="1:15" ht="23.25" customHeight="1" x14ac:dyDescent="0.2">
      <c r="A24" s="265" t="s">
        <v>89</v>
      </c>
      <c r="B24" s="266"/>
      <c r="C24" s="227" t="s">
        <v>238</v>
      </c>
      <c r="D24" s="227" t="s">
        <v>65</v>
      </c>
      <c r="E24" s="233" t="s">
        <v>293</v>
      </c>
      <c r="F24" s="233" t="s">
        <v>26</v>
      </c>
      <c r="G24" s="229">
        <v>6014100</v>
      </c>
      <c r="H24" s="230">
        <v>6014100</v>
      </c>
      <c r="I24" s="231">
        <v>0</v>
      </c>
      <c r="J24" s="231">
        <v>6014100</v>
      </c>
      <c r="K24" s="231">
        <v>6014100</v>
      </c>
      <c r="L24" s="231">
        <v>0</v>
      </c>
      <c r="M24" s="231">
        <v>6014100</v>
      </c>
      <c r="N24" s="231">
        <v>6014100</v>
      </c>
      <c r="O24" s="232">
        <v>0</v>
      </c>
    </row>
    <row r="25" spans="1:15" ht="23.25" customHeight="1" x14ac:dyDescent="0.2">
      <c r="A25" s="265" t="s">
        <v>294</v>
      </c>
      <c r="B25" s="266"/>
      <c r="C25" s="227" t="s">
        <v>238</v>
      </c>
      <c r="D25" s="227" t="s">
        <v>65</v>
      </c>
      <c r="E25" s="233" t="s">
        <v>295</v>
      </c>
      <c r="F25" s="234"/>
      <c r="G25" s="229">
        <v>18237000</v>
      </c>
      <c r="H25" s="230">
        <v>18237000</v>
      </c>
      <c r="I25" s="231">
        <v>0</v>
      </c>
      <c r="J25" s="231">
        <v>18237000</v>
      </c>
      <c r="K25" s="231">
        <v>18237000</v>
      </c>
      <c r="L25" s="231">
        <v>0</v>
      </c>
      <c r="M25" s="231">
        <v>18237000</v>
      </c>
      <c r="N25" s="231">
        <v>18237000</v>
      </c>
      <c r="O25" s="232">
        <v>0</v>
      </c>
    </row>
    <row r="26" spans="1:15" ht="45.75" customHeight="1" x14ac:dyDescent="0.2">
      <c r="A26" s="265" t="s">
        <v>289</v>
      </c>
      <c r="B26" s="266"/>
      <c r="C26" s="227" t="s">
        <v>238</v>
      </c>
      <c r="D26" s="227" t="s">
        <v>65</v>
      </c>
      <c r="E26" s="233" t="s">
        <v>295</v>
      </c>
      <c r="F26" s="233" t="s">
        <v>195</v>
      </c>
      <c r="G26" s="229">
        <v>18035700</v>
      </c>
      <c r="H26" s="230">
        <v>18035700</v>
      </c>
      <c r="I26" s="231">
        <v>0</v>
      </c>
      <c r="J26" s="231">
        <v>18035700</v>
      </c>
      <c r="K26" s="231">
        <v>18035700</v>
      </c>
      <c r="L26" s="231">
        <v>0</v>
      </c>
      <c r="M26" s="231">
        <v>18035700</v>
      </c>
      <c r="N26" s="231">
        <v>18035700</v>
      </c>
      <c r="O26" s="232">
        <v>0</v>
      </c>
    </row>
    <row r="27" spans="1:15" ht="23.25" customHeight="1" x14ac:dyDescent="0.2">
      <c r="A27" s="265" t="s">
        <v>89</v>
      </c>
      <c r="B27" s="266"/>
      <c r="C27" s="227" t="s">
        <v>238</v>
      </c>
      <c r="D27" s="227" t="s">
        <v>65</v>
      </c>
      <c r="E27" s="233" t="s">
        <v>295</v>
      </c>
      <c r="F27" s="233" t="s">
        <v>26</v>
      </c>
      <c r="G27" s="229">
        <v>18035700</v>
      </c>
      <c r="H27" s="230">
        <v>18035700</v>
      </c>
      <c r="I27" s="231">
        <v>0</v>
      </c>
      <c r="J27" s="231">
        <v>18035700</v>
      </c>
      <c r="K27" s="231">
        <v>18035700</v>
      </c>
      <c r="L27" s="231">
        <v>0</v>
      </c>
      <c r="M27" s="231">
        <v>18035700</v>
      </c>
      <c r="N27" s="231">
        <v>18035700</v>
      </c>
      <c r="O27" s="232">
        <v>0</v>
      </c>
    </row>
    <row r="28" spans="1:15" ht="23.25" customHeight="1" x14ac:dyDescent="0.2">
      <c r="A28" s="265" t="s">
        <v>272</v>
      </c>
      <c r="B28" s="266"/>
      <c r="C28" s="227" t="s">
        <v>238</v>
      </c>
      <c r="D28" s="227" t="s">
        <v>65</v>
      </c>
      <c r="E28" s="233" t="s">
        <v>295</v>
      </c>
      <c r="F28" s="233" t="s">
        <v>94</v>
      </c>
      <c r="G28" s="229">
        <v>38300</v>
      </c>
      <c r="H28" s="230">
        <v>38300</v>
      </c>
      <c r="I28" s="231">
        <v>0</v>
      </c>
      <c r="J28" s="231">
        <v>38300</v>
      </c>
      <c r="K28" s="231">
        <v>38300</v>
      </c>
      <c r="L28" s="231">
        <v>0</v>
      </c>
      <c r="M28" s="231">
        <v>38300</v>
      </c>
      <c r="N28" s="231">
        <v>38300</v>
      </c>
      <c r="O28" s="232">
        <v>0</v>
      </c>
    </row>
    <row r="29" spans="1:15" ht="23.25" customHeight="1" x14ac:dyDescent="0.2">
      <c r="A29" s="265" t="s">
        <v>187</v>
      </c>
      <c r="B29" s="266"/>
      <c r="C29" s="227" t="s">
        <v>238</v>
      </c>
      <c r="D29" s="227" t="s">
        <v>65</v>
      </c>
      <c r="E29" s="233" t="s">
        <v>295</v>
      </c>
      <c r="F29" s="233" t="s">
        <v>58</v>
      </c>
      <c r="G29" s="229">
        <v>38300</v>
      </c>
      <c r="H29" s="230">
        <v>38300</v>
      </c>
      <c r="I29" s="231">
        <v>0</v>
      </c>
      <c r="J29" s="231">
        <v>38300</v>
      </c>
      <c r="K29" s="231">
        <v>38300</v>
      </c>
      <c r="L29" s="231">
        <v>0</v>
      </c>
      <c r="M29" s="231">
        <v>38300</v>
      </c>
      <c r="N29" s="231">
        <v>38300</v>
      </c>
      <c r="O29" s="232">
        <v>0</v>
      </c>
    </row>
    <row r="30" spans="1:15" ht="15" customHeight="1" x14ac:dyDescent="0.2">
      <c r="A30" s="265" t="s">
        <v>200</v>
      </c>
      <c r="B30" s="266"/>
      <c r="C30" s="227" t="s">
        <v>238</v>
      </c>
      <c r="D30" s="227" t="s">
        <v>65</v>
      </c>
      <c r="E30" s="233" t="s">
        <v>295</v>
      </c>
      <c r="F30" s="233" t="s">
        <v>201</v>
      </c>
      <c r="G30" s="229">
        <v>163000</v>
      </c>
      <c r="H30" s="230">
        <v>163000</v>
      </c>
      <c r="I30" s="231">
        <v>0</v>
      </c>
      <c r="J30" s="231">
        <v>163000</v>
      </c>
      <c r="K30" s="231">
        <v>163000</v>
      </c>
      <c r="L30" s="231">
        <v>0</v>
      </c>
      <c r="M30" s="231">
        <v>163000</v>
      </c>
      <c r="N30" s="231">
        <v>163000</v>
      </c>
      <c r="O30" s="232">
        <v>0</v>
      </c>
    </row>
    <row r="31" spans="1:15" ht="15" customHeight="1" x14ac:dyDescent="0.2">
      <c r="A31" s="265" t="s">
        <v>73</v>
      </c>
      <c r="B31" s="266"/>
      <c r="C31" s="227" t="s">
        <v>238</v>
      </c>
      <c r="D31" s="227" t="s">
        <v>65</v>
      </c>
      <c r="E31" s="233" t="s">
        <v>295</v>
      </c>
      <c r="F31" s="233" t="s">
        <v>74</v>
      </c>
      <c r="G31" s="229">
        <v>163000</v>
      </c>
      <c r="H31" s="230">
        <v>163000</v>
      </c>
      <c r="I31" s="231">
        <v>0</v>
      </c>
      <c r="J31" s="231">
        <v>163000</v>
      </c>
      <c r="K31" s="231">
        <v>163000</v>
      </c>
      <c r="L31" s="231">
        <v>0</v>
      </c>
      <c r="M31" s="231">
        <v>163000</v>
      </c>
      <c r="N31" s="231">
        <v>163000</v>
      </c>
      <c r="O31" s="232">
        <v>0</v>
      </c>
    </row>
    <row r="32" spans="1:15" ht="34.5" customHeight="1" x14ac:dyDescent="0.2">
      <c r="A32" s="265" t="s">
        <v>296</v>
      </c>
      <c r="B32" s="266"/>
      <c r="C32" s="227" t="s">
        <v>238</v>
      </c>
      <c r="D32" s="227" t="s">
        <v>192</v>
      </c>
      <c r="E32" s="228"/>
      <c r="F32" s="228"/>
      <c r="G32" s="229">
        <v>730688575</v>
      </c>
      <c r="H32" s="230">
        <v>709017575</v>
      </c>
      <c r="I32" s="231">
        <v>21671000</v>
      </c>
      <c r="J32" s="231">
        <v>730690575</v>
      </c>
      <c r="K32" s="231">
        <v>709017575</v>
      </c>
      <c r="L32" s="231">
        <v>21673000</v>
      </c>
      <c r="M32" s="231">
        <v>730691575</v>
      </c>
      <c r="N32" s="231">
        <v>709017575</v>
      </c>
      <c r="O32" s="232">
        <v>21674000</v>
      </c>
    </row>
    <row r="33" spans="1:15" ht="15" customHeight="1" x14ac:dyDescent="0.2">
      <c r="A33" s="265" t="s">
        <v>302</v>
      </c>
      <c r="B33" s="266"/>
      <c r="C33" s="227" t="s">
        <v>238</v>
      </c>
      <c r="D33" s="227" t="s">
        <v>192</v>
      </c>
      <c r="E33" s="227" t="s">
        <v>303</v>
      </c>
      <c r="F33" s="227"/>
      <c r="G33" s="229">
        <v>53000</v>
      </c>
      <c r="H33" s="230">
        <v>0</v>
      </c>
      <c r="I33" s="231">
        <v>53000</v>
      </c>
      <c r="J33" s="231">
        <v>53000</v>
      </c>
      <c r="K33" s="231">
        <v>0</v>
      </c>
      <c r="L33" s="231">
        <v>53000</v>
      </c>
      <c r="M33" s="231">
        <v>53000</v>
      </c>
      <c r="N33" s="231">
        <v>0</v>
      </c>
      <c r="O33" s="232">
        <v>53000</v>
      </c>
    </row>
    <row r="34" spans="1:15" ht="15" customHeight="1" x14ac:dyDescent="0.2">
      <c r="A34" s="265" t="s">
        <v>260</v>
      </c>
      <c r="B34" s="266"/>
      <c r="C34" s="227" t="s">
        <v>238</v>
      </c>
      <c r="D34" s="227" t="s">
        <v>192</v>
      </c>
      <c r="E34" s="233" t="s">
        <v>712</v>
      </c>
      <c r="F34" s="233"/>
      <c r="G34" s="229">
        <v>53000</v>
      </c>
      <c r="H34" s="230">
        <v>0</v>
      </c>
      <c r="I34" s="231">
        <v>53000</v>
      </c>
      <c r="J34" s="231">
        <v>53000</v>
      </c>
      <c r="K34" s="231">
        <v>0</v>
      </c>
      <c r="L34" s="231">
        <v>53000</v>
      </c>
      <c r="M34" s="231">
        <v>53000</v>
      </c>
      <c r="N34" s="231">
        <v>0</v>
      </c>
      <c r="O34" s="232">
        <v>53000</v>
      </c>
    </row>
    <row r="35" spans="1:15" ht="45.75" customHeight="1" x14ac:dyDescent="0.2">
      <c r="A35" s="265" t="s">
        <v>746</v>
      </c>
      <c r="B35" s="266"/>
      <c r="C35" s="227" t="s">
        <v>238</v>
      </c>
      <c r="D35" s="227" t="s">
        <v>192</v>
      </c>
      <c r="E35" s="233" t="s">
        <v>747</v>
      </c>
      <c r="F35" s="234"/>
      <c r="G35" s="229">
        <v>53000</v>
      </c>
      <c r="H35" s="230">
        <v>0</v>
      </c>
      <c r="I35" s="231">
        <v>53000</v>
      </c>
      <c r="J35" s="231">
        <v>53000</v>
      </c>
      <c r="K35" s="231">
        <v>0</v>
      </c>
      <c r="L35" s="231">
        <v>53000</v>
      </c>
      <c r="M35" s="231">
        <v>53000</v>
      </c>
      <c r="N35" s="231">
        <v>0</v>
      </c>
      <c r="O35" s="232">
        <v>53000</v>
      </c>
    </row>
    <row r="36" spans="1:15" ht="45.75" customHeight="1" x14ac:dyDescent="0.2">
      <c r="A36" s="265" t="s">
        <v>634</v>
      </c>
      <c r="B36" s="266"/>
      <c r="C36" s="227" t="s">
        <v>238</v>
      </c>
      <c r="D36" s="227" t="s">
        <v>192</v>
      </c>
      <c r="E36" s="233" t="s">
        <v>748</v>
      </c>
      <c r="F36" s="234"/>
      <c r="G36" s="229">
        <v>53000</v>
      </c>
      <c r="H36" s="230">
        <v>0</v>
      </c>
      <c r="I36" s="231">
        <v>53000</v>
      </c>
      <c r="J36" s="231">
        <v>53000</v>
      </c>
      <c r="K36" s="231">
        <v>0</v>
      </c>
      <c r="L36" s="231">
        <v>53000</v>
      </c>
      <c r="M36" s="231">
        <v>53000</v>
      </c>
      <c r="N36" s="231">
        <v>0</v>
      </c>
      <c r="O36" s="232">
        <v>53000</v>
      </c>
    </row>
    <row r="37" spans="1:15" ht="45.75" customHeight="1" x14ac:dyDescent="0.2">
      <c r="A37" s="265" t="s">
        <v>289</v>
      </c>
      <c r="B37" s="266"/>
      <c r="C37" s="227" t="s">
        <v>238</v>
      </c>
      <c r="D37" s="227" t="s">
        <v>192</v>
      </c>
      <c r="E37" s="233" t="s">
        <v>748</v>
      </c>
      <c r="F37" s="233" t="s">
        <v>195</v>
      </c>
      <c r="G37" s="229">
        <v>53000</v>
      </c>
      <c r="H37" s="230">
        <v>0</v>
      </c>
      <c r="I37" s="231">
        <v>53000</v>
      </c>
      <c r="J37" s="231">
        <v>53000</v>
      </c>
      <c r="K37" s="231">
        <v>0</v>
      </c>
      <c r="L37" s="231">
        <v>53000</v>
      </c>
      <c r="M37" s="231">
        <v>53000</v>
      </c>
      <c r="N37" s="231">
        <v>0</v>
      </c>
      <c r="O37" s="232">
        <v>53000</v>
      </c>
    </row>
    <row r="38" spans="1:15" ht="23.25" customHeight="1" x14ac:dyDescent="0.2">
      <c r="A38" s="265" t="s">
        <v>89</v>
      </c>
      <c r="B38" s="266"/>
      <c r="C38" s="227" t="s">
        <v>238</v>
      </c>
      <c r="D38" s="227" t="s">
        <v>192</v>
      </c>
      <c r="E38" s="233" t="s">
        <v>748</v>
      </c>
      <c r="F38" s="233" t="s">
        <v>26</v>
      </c>
      <c r="G38" s="229">
        <v>53000</v>
      </c>
      <c r="H38" s="230">
        <v>0</v>
      </c>
      <c r="I38" s="231">
        <v>53000</v>
      </c>
      <c r="J38" s="231">
        <v>53000</v>
      </c>
      <c r="K38" s="231">
        <v>0</v>
      </c>
      <c r="L38" s="231">
        <v>53000</v>
      </c>
      <c r="M38" s="231">
        <v>53000</v>
      </c>
      <c r="N38" s="231">
        <v>0</v>
      </c>
      <c r="O38" s="232">
        <v>53000</v>
      </c>
    </row>
    <row r="39" spans="1:15" ht="23.25" customHeight="1" x14ac:dyDescent="0.2">
      <c r="A39" s="265" t="s">
        <v>283</v>
      </c>
      <c r="B39" s="266"/>
      <c r="C39" s="227" t="s">
        <v>238</v>
      </c>
      <c r="D39" s="227" t="s">
        <v>192</v>
      </c>
      <c r="E39" s="227" t="s">
        <v>284</v>
      </c>
      <c r="F39" s="227"/>
      <c r="G39" s="229">
        <v>723367650</v>
      </c>
      <c r="H39" s="230">
        <v>703367650</v>
      </c>
      <c r="I39" s="231">
        <v>20000000</v>
      </c>
      <c r="J39" s="231">
        <v>723367650</v>
      </c>
      <c r="K39" s="231">
        <v>703367650</v>
      </c>
      <c r="L39" s="231">
        <v>20000000</v>
      </c>
      <c r="M39" s="231">
        <v>723367650</v>
      </c>
      <c r="N39" s="231">
        <v>703367650</v>
      </c>
      <c r="O39" s="232">
        <v>20000000</v>
      </c>
    </row>
    <row r="40" spans="1:15" ht="23.25" customHeight="1" x14ac:dyDescent="0.2">
      <c r="A40" s="265" t="s">
        <v>756</v>
      </c>
      <c r="B40" s="266"/>
      <c r="C40" s="227" t="s">
        <v>238</v>
      </c>
      <c r="D40" s="227" t="s">
        <v>192</v>
      </c>
      <c r="E40" s="233" t="s">
        <v>345</v>
      </c>
      <c r="F40" s="233"/>
      <c r="G40" s="229">
        <v>27817340</v>
      </c>
      <c r="H40" s="230">
        <v>7817340</v>
      </c>
      <c r="I40" s="231">
        <v>20000000</v>
      </c>
      <c r="J40" s="231">
        <v>27817340</v>
      </c>
      <c r="K40" s="231">
        <v>7817340</v>
      </c>
      <c r="L40" s="231">
        <v>20000000</v>
      </c>
      <c r="M40" s="231">
        <v>27817340</v>
      </c>
      <c r="N40" s="231">
        <v>7817340</v>
      </c>
      <c r="O40" s="232">
        <v>20000000</v>
      </c>
    </row>
    <row r="41" spans="1:15" ht="57" customHeight="1" x14ac:dyDescent="0.2">
      <c r="A41" s="265" t="s">
        <v>944</v>
      </c>
      <c r="B41" s="266"/>
      <c r="C41" s="227" t="s">
        <v>238</v>
      </c>
      <c r="D41" s="227" t="s">
        <v>192</v>
      </c>
      <c r="E41" s="233" t="s">
        <v>354</v>
      </c>
      <c r="F41" s="234"/>
      <c r="G41" s="229">
        <v>27817340</v>
      </c>
      <c r="H41" s="230">
        <v>7817340</v>
      </c>
      <c r="I41" s="231">
        <v>20000000</v>
      </c>
      <c r="J41" s="231">
        <v>27817340</v>
      </c>
      <c r="K41" s="231">
        <v>7817340</v>
      </c>
      <c r="L41" s="231">
        <v>20000000</v>
      </c>
      <c r="M41" s="231">
        <v>27817340</v>
      </c>
      <c r="N41" s="231">
        <v>7817340</v>
      </c>
      <c r="O41" s="232">
        <v>20000000</v>
      </c>
    </row>
    <row r="42" spans="1:15" ht="57" customHeight="1" x14ac:dyDescent="0.2">
      <c r="A42" s="265" t="s">
        <v>899</v>
      </c>
      <c r="B42" s="266"/>
      <c r="C42" s="227" t="s">
        <v>238</v>
      </c>
      <c r="D42" s="227" t="s">
        <v>192</v>
      </c>
      <c r="E42" s="233" t="s">
        <v>900</v>
      </c>
      <c r="F42" s="234"/>
      <c r="G42" s="229">
        <v>20000000</v>
      </c>
      <c r="H42" s="230">
        <v>0</v>
      </c>
      <c r="I42" s="231">
        <v>20000000</v>
      </c>
      <c r="J42" s="231">
        <v>20000000</v>
      </c>
      <c r="K42" s="231">
        <v>0</v>
      </c>
      <c r="L42" s="231">
        <v>20000000</v>
      </c>
      <c r="M42" s="231">
        <v>20000000</v>
      </c>
      <c r="N42" s="231">
        <v>0</v>
      </c>
      <c r="O42" s="232">
        <v>20000000</v>
      </c>
    </row>
    <row r="43" spans="1:15" ht="45.75" customHeight="1" x14ac:dyDescent="0.2">
      <c r="A43" s="265" t="s">
        <v>289</v>
      </c>
      <c r="B43" s="266"/>
      <c r="C43" s="227" t="s">
        <v>238</v>
      </c>
      <c r="D43" s="227" t="s">
        <v>192</v>
      </c>
      <c r="E43" s="233" t="s">
        <v>900</v>
      </c>
      <c r="F43" s="233" t="s">
        <v>195</v>
      </c>
      <c r="G43" s="229">
        <v>20000000</v>
      </c>
      <c r="H43" s="230">
        <v>0</v>
      </c>
      <c r="I43" s="231">
        <v>20000000</v>
      </c>
      <c r="J43" s="231">
        <v>20000000</v>
      </c>
      <c r="K43" s="231">
        <v>0</v>
      </c>
      <c r="L43" s="231">
        <v>20000000</v>
      </c>
      <c r="M43" s="231">
        <v>20000000</v>
      </c>
      <c r="N43" s="231">
        <v>0</v>
      </c>
      <c r="O43" s="232">
        <v>20000000</v>
      </c>
    </row>
    <row r="44" spans="1:15" ht="23.25" customHeight="1" x14ac:dyDescent="0.2">
      <c r="A44" s="265" t="s">
        <v>89</v>
      </c>
      <c r="B44" s="266"/>
      <c r="C44" s="227" t="s">
        <v>238</v>
      </c>
      <c r="D44" s="227" t="s">
        <v>192</v>
      </c>
      <c r="E44" s="233" t="s">
        <v>900</v>
      </c>
      <c r="F44" s="233" t="s">
        <v>26</v>
      </c>
      <c r="G44" s="229">
        <v>20000000</v>
      </c>
      <c r="H44" s="230">
        <v>0</v>
      </c>
      <c r="I44" s="231">
        <v>20000000</v>
      </c>
      <c r="J44" s="231">
        <v>20000000</v>
      </c>
      <c r="K44" s="231">
        <v>0</v>
      </c>
      <c r="L44" s="231">
        <v>20000000</v>
      </c>
      <c r="M44" s="231">
        <v>20000000</v>
      </c>
      <c r="N44" s="231">
        <v>0</v>
      </c>
      <c r="O44" s="232">
        <v>20000000</v>
      </c>
    </row>
    <row r="45" spans="1:15" ht="57" customHeight="1" x14ac:dyDescent="0.2">
      <c r="A45" s="265" t="s">
        <v>901</v>
      </c>
      <c r="B45" s="266"/>
      <c r="C45" s="227" t="s">
        <v>238</v>
      </c>
      <c r="D45" s="227" t="s">
        <v>192</v>
      </c>
      <c r="E45" s="233" t="s">
        <v>902</v>
      </c>
      <c r="F45" s="234"/>
      <c r="G45" s="229">
        <v>7817340</v>
      </c>
      <c r="H45" s="230">
        <v>7817340</v>
      </c>
      <c r="I45" s="231">
        <v>0</v>
      </c>
      <c r="J45" s="231">
        <v>7817340</v>
      </c>
      <c r="K45" s="231">
        <v>7817340</v>
      </c>
      <c r="L45" s="231">
        <v>0</v>
      </c>
      <c r="M45" s="231">
        <v>7817340</v>
      </c>
      <c r="N45" s="231">
        <v>7817340</v>
      </c>
      <c r="O45" s="232">
        <v>0</v>
      </c>
    </row>
    <row r="46" spans="1:15" ht="45.75" customHeight="1" x14ac:dyDescent="0.2">
      <c r="A46" s="265" t="s">
        <v>289</v>
      </c>
      <c r="B46" s="266"/>
      <c r="C46" s="227" t="s">
        <v>238</v>
      </c>
      <c r="D46" s="227" t="s">
        <v>192</v>
      </c>
      <c r="E46" s="233" t="s">
        <v>902</v>
      </c>
      <c r="F46" s="233" t="s">
        <v>195</v>
      </c>
      <c r="G46" s="229">
        <v>7817340</v>
      </c>
      <c r="H46" s="230">
        <v>7817340</v>
      </c>
      <c r="I46" s="231">
        <v>0</v>
      </c>
      <c r="J46" s="231">
        <v>7817340</v>
      </c>
      <c r="K46" s="231">
        <v>7817340</v>
      </c>
      <c r="L46" s="231">
        <v>0</v>
      </c>
      <c r="M46" s="231">
        <v>7817340</v>
      </c>
      <c r="N46" s="231">
        <v>7817340</v>
      </c>
      <c r="O46" s="232">
        <v>0</v>
      </c>
    </row>
    <row r="47" spans="1:15" ht="23.25" customHeight="1" x14ac:dyDescent="0.2">
      <c r="A47" s="265" t="s">
        <v>89</v>
      </c>
      <c r="B47" s="266"/>
      <c r="C47" s="227" t="s">
        <v>238</v>
      </c>
      <c r="D47" s="227" t="s">
        <v>192</v>
      </c>
      <c r="E47" s="233" t="s">
        <v>902</v>
      </c>
      <c r="F47" s="233" t="s">
        <v>26</v>
      </c>
      <c r="G47" s="229">
        <v>7817340</v>
      </c>
      <c r="H47" s="230">
        <v>7817340</v>
      </c>
      <c r="I47" s="231">
        <v>0</v>
      </c>
      <c r="J47" s="231">
        <v>7817340</v>
      </c>
      <c r="K47" s="231">
        <v>7817340</v>
      </c>
      <c r="L47" s="231">
        <v>0</v>
      </c>
      <c r="M47" s="231">
        <v>7817340</v>
      </c>
      <c r="N47" s="231">
        <v>7817340</v>
      </c>
      <c r="O47" s="232">
        <v>0</v>
      </c>
    </row>
    <row r="48" spans="1:15" ht="15" customHeight="1" x14ac:dyDescent="0.2">
      <c r="A48" s="265" t="s">
        <v>260</v>
      </c>
      <c r="B48" s="266"/>
      <c r="C48" s="227" t="s">
        <v>238</v>
      </c>
      <c r="D48" s="227" t="s">
        <v>192</v>
      </c>
      <c r="E48" s="233" t="s">
        <v>285</v>
      </c>
      <c r="F48" s="233"/>
      <c r="G48" s="229">
        <v>695550310</v>
      </c>
      <c r="H48" s="230">
        <v>695550310</v>
      </c>
      <c r="I48" s="231">
        <v>0</v>
      </c>
      <c r="J48" s="231">
        <v>695550310</v>
      </c>
      <c r="K48" s="231">
        <v>695550310</v>
      </c>
      <c r="L48" s="231">
        <v>0</v>
      </c>
      <c r="M48" s="231">
        <v>695550310</v>
      </c>
      <c r="N48" s="231">
        <v>695550310</v>
      </c>
      <c r="O48" s="232">
        <v>0</v>
      </c>
    </row>
    <row r="49" spans="1:15" ht="23.25" customHeight="1" x14ac:dyDescent="0.2">
      <c r="A49" s="265" t="s">
        <v>156</v>
      </c>
      <c r="B49" s="266"/>
      <c r="C49" s="227" t="s">
        <v>238</v>
      </c>
      <c r="D49" s="227" t="s">
        <v>192</v>
      </c>
      <c r="E49" s="233" t="s">
        <v>286</v>
      </c>
      <c r="F49" s="234"/>
      <c r="G49" s="229">
        <v>694950310</v>
      </c>
      <c r="H49" s="230">
        <v>694950310</v>
      </c>
      <c r="I49" s="231">
        <v>0</v>
      </c>
      <c r="J49" s="231">
        <v>694950310</v>
      </c>
      <c r="K49" s="231">
        <v>694950310</v>
      </c>
      <c r="L49" s="231">
        <v>0</v>
      </c>
      <c r="M49" s="231">
        <v>694950310</v>
      </c>
      <c r="N49" s="231">
        <v>694950310</v>
      </c>
      <c r="O49" s="232">
        <v>0</v>
      </c>
    </row>
    <row r="50" spans="1:15" ht="15" customHeight="1" x14ac:dyDescent="0.2">
      <c r="A50" s="265" t="s">
        <v>313</v>
      </c>
      <c r="B50" s="266"/>
      <c r="C50" s="227" t="s">
        <v>238</v>
      </c>
      <c r="D50" s="227" t="s">
        <v>192</v>
      </c>
      <c r="E50" s="233" t="s">
        <v>314</v>
      </c>
      <c r="F50" s="234"/>
      <c r="G50" s="229">
        <v>561505930</v>
      </c>
      <c r="H50" s="230">
        <v>561505930</v>
      </c>
      <c r="I50" s="231">
        <v>0</v>
      </c>
      <c r="J50" s="231">
        <v>561505930</v>
      </c>
      <c r="K50" s="231">
        <v>561505930</v>
      </c>
      <c r="L50" s="231">
        <v>0</v>
      </c>
      <c r="M50" s="231">
        <v>561505930</v>
      </c>
      <c r="N50" s="231">
        <v>561505930</v>
      </c>
      <c r="O50" s="232">
        <v>0</v>
      </c>
    </row>
    <row r="51" spans="1:15" ht="45.75" customHeight="1" x14ac:dyDescent="0.2">
      <c r="A51" s="265" t="s">
        <v>289</v>
      </c>
      <c r="B51" s="266"/>
      <c r="C51" s="227" t="s">
        <v>238</v>
      </c>
      <c r="D51" s="227" t="s">
        <v>192</v>
      </c>
      <c r="E51" s="233" t="s">
        <v>314</v>
      </c>
      <c r="F51" s="233" t="s">
        <v>195</v>
      </c>
      <c r="G51" s="229">
        <v>532206430</v>
      </c>
      <c r="H51" s="230">
        <v>532206430</v>
      </c>
      <c r="I51" s="231">
        <v>0</v>
      </c>
      <c r="J51" s="231">
        <v>532206430</v>
      </c>
      <c r="K51" s="231">
        <v>532206430</v>
      </c>
      <c r="L51" s="231">
        <v>0</v>
      </c>
      <c r="M51" s="231">
        <v>532206430</v>
      </c>
      <c r="N51" s="231">
        <v>532206430</v>
      </c>
      <c r="O51" s="232">
        <v>0</v>
      </c>
    </row>
    <row r="52" spans="1:15" ht="23.25" customHeight="1" x14ac:dyDescent="0.2">
      <c r="A52" s="265" t="s">
        <v>89</v>
      </c>
      <c r="B52" s="266"/>
      <c r="C52" s="227" t="s">
        <v>238</v>
      </c>
      <c r="D52" s="227" t="s">
        <v>192</v>
      </c>
      <c r="E52" s="233" t="s">
        <v>314</v>
      </c>
      <c r="F52" s="233" t="s">
        <v>26</v>
      </c>
      <c r="G52" s="229">
        <v>532206430</v>
      </c>
      <c r="H52" s="230">
        <v>532206430</v>
      </c>
      <c r="I52" s="231">
        <v>0</v>
      </c>
      <c r="J52" s="231">
        <v>532206430</v>
      </c>
      <c r="K52" s="231">
        <v>532206430</v>
      </c>
      <c r="L52" s="231">
        <v>0</v>
      </c>
      <c r="M52" s="231">
        <v>532206430</v>
      </c>
      <c r="N52" s="231">
        <v>532206430</v>
      </c>
      <c r="O52" s="232">
        <v>0</v>
      </c>
    </row>
    <row r="53" spans="1:15" ht="23.25" customHeight="1" x14ac:dyDescent="0.2">
      <c r="A53" s="265" t="s">
        <v>272</v>
      </c>
      <c r="B53" s="266"/>
      <c r="C53" s="227" t="s">
        <v>238</v>
      </c>
      <c r="D53" s="227" t="s">
        <v>192</v>
      </c>
      <c r="E53" s="233" t="s">
        <v>314</v>
      </c>
      <c r="F53" s="233" t="s">
        <v>94</v>
      </c>
      <c r="G53" s="229">
        <v>18959500</v>
      </c>
      <c r="H53" s="230">
        <v>18959500</v>
      </c>
      <c r="I53" s="231">
        <v>0</v>
      </c>
      <c r="J53" s="231">
        <v>18959500</v>
      </c>
      <c r="K53" s="231">
        <v>18959500</v>
      </c>
      <c r="L53" s="231">
        <v>0</v>
      </c>
      <c r="M53" s="231">
        <v>18959500</v>
      </c>
      <c r="N53" s="231">
        <v>18959500</v>
      </c>
      <c r="O53" s="232">
        <v>0</v>
      </c>
    </row>
    <row r="54" spans="1:15" ht="23.25" customHeight="1" x14ac:dyDescent="0.2">
      <c r="A54" s="265" t="s">
        <v>187</v>
      </c>
      <c r="B54" s="266"/>
      <c r="C54" s="227" t="s">
        <v>238</v>
      </c>
      <c r="D54" s="227" t="s">
        <v>192</v>
      </c>
      <c r="E54" s="233" t="s">
        <v>314</v>
      </c>
      <c r="F54" s="233" t="s">
        <v>58</v>
      </c>
      <c r="G54" s="229">
        <v>18959500</v>
      </c>
      <c r="H54" s="230">
        <v>18959500</v>
      </c>
      <c r="I54" s="231">
        <v>0</v>
      </c>
      <c r="J54" s="231">
        <v>18959500</v>
      </c>
      <c r="K54" s="231">
        <v>18959500</v>
      </c>
      <c r="L54" s="231">
        <v>0</v>
      </c>
      <c r="M54" s="231">
        <v>18959500</v>
      </c>
      <c r="N54" s="231">
        <v>18959500</v>
      </c>
      <c r="O54" s="232">
        <v>0</v>
      </c>
    </row>
    <row r="55" spans="1:15" ht="15" customHeight="1" x14ac:dyDescent="0.2">
      <c r="A55" s="265" t="s">
        <v>95</v>
      </c>
      <c r="B55" s="266"/>
      <c r="C55" s="227" t="s">
        <v>238</v>
      </c>
      <c r="D55" s="227" t="s">
        <v>192</v>
      </c>
      <c r="E55" s="233" t="s">
        <v>314</v>
      </c>
      <c r="F55" s="233" t="s">
        <v>96</v>
      </c>
      <c r="G55" s="229">
        <v>500000</v>
      </c>
      <c r="H55" s="230">
        <v>500000</v>
      </c>
      <c r="I55" s="231">
        <v>0</v>
      </c>
      <c r="J55" s="231">
        <v>500000</v>
      </c>
      <c r="K55" s="231">
        <v>500000</v>
      </c>
      <c r="L55" s="231">
        <v>0</v>
      </c>
      <c r="M55" s="231">
        <v>500000</v>
      </c>
      <c r="N55" s="231">
        <v>500000</v>
      </c>
      <c r="O55" s="232">
        <v>0</v>
      </c>
    </row>
    <row r="56" spans="1:15" ht="23.25" customHeight="1" x14ac:dyDescent="0.2">
      <c r="A56" s="265" t="s">
        <v>35</v>
      </c>
      <c r="B56" s="266"/>
      <c r="C56" s="227" t="s">
        <v>238</v>
      </c>
      <c r="D56" s="227" t="s">
        <v>192</v>
      </c>
      <c r="E56" s="233" t="s">
        <v>314</v>
      </c>
      <c r="F56" s="233" t="s">
        <v>52</v>
      </c>
      <c r="G56" s="229">
        <v>500000</v>
      </c>
      <c r="H56" s="230">
        <v>500000</v>
      </c>
      <c r="I56" s="231">
        <v>0</v>
      </c>
      <c r="J56" s="231">
        <v>500000</v>
      </c>
      <c r="K56" s="231">
        <v>500000</v>
      </c>
      <c r="L56" s="231">
        <v>0</v>
      </c>
      <c r="M56" s="231">
        <v>500000</v>
      </c>
      <c r="N56" s="231">
        <v>500000</v>
      </c>
      <c r="O56" s="232">
        <v>0</v>
      </c>
    </row>
    <row r="57" spans="1:15" ht="15" customHeight="1" x14ac:dyDescent="0.2">
      <c r="A57" s="265" t="s">
        <v>200</v>
      </c>
      <c r="B57" s="266"/>
      <c r="C57" s="227" t="s">
        <v>238</v>
      </c>
      <c r="D57" s="227" t="s">
        <v>192</v>
      </c>
      <c r="E57" s="233" t="s">
        <v>314</v>
      </c>
      <c r="F57" s="233" t="s">
        <v>201</v>
      </c>
      <c r="G57" s="229">
        <v>9840000</v>
      </c>
      <c r="H57" s="230">
        <v>9840000</v>
      </c>
      <c r="I57" s="231">
        <v>0</v>
      </c>
      <c r="J57" s="231">
        <v>9840000</v>
      </c>
      <c r="K57" s="231">
        <v>9840000</v>
      </c>
      <c r="L57" s="231">
        <v>0</v>
      </c>
      <c r="M57" s="231">
        <v>9840000</v>
      </c>
      <c r="N57" s="231">
        <v>9840000</v>
      </c>
      <c r="O57" s="232">
        <v>0</v>
      </c>
    </row>
    <row r="58" spans="1:15" ht="15" customHeight="1" x14ac:dyDescent="0.2">
      <c r="A58" s="265" t="s">
        <v>73</v>
      </c>
      <c r="B58" s="266"/>
      <c r="C58" s="227" t="s">
        <v>238</v>
      </c>
      <c r="D58" s="227" t="s">
        <v>192</v>
      </c>
      <c r="E58" s="233" t="s">
        <v>314</v>
      </c>
      <c r="F58" s="233" t="s">
        <v>74</v>
      </c>
      <c r="G58" s="229">
        <v>9840000</v>
      </c>
      <c r="H58" s="230">
        <v>9840000</v>
      </c>
      <c r="I58" s="231">
        <v>0</v>
      </c>
      <c r="J58" s="231">
        <v>9840000</v>
      </c>
      <c r="K58" s="231">
        <v>9840000</v>
      </c>
      <c r="L58" s="231">
        <v>0</v>
      </c>
      <c r="M58" s="231">
        <v>9840000</v>
      </c>
      <c r="N58" s="231">
        <v>9840000</v>
      </c>
      <c r="O58" s="232">
        <v>0</v>
      </c>
    </row>
    <row r="59" spans="1:15" ht="23.25" customHeight="1" x14ac:dyDescent="0.2">
      <c r="A59" s="265" t="s">
        <v>535</v>
      </c>
      <c r="B59" s="266"/>
      <c r="C59" s="227" t="s">
        <v>238</v>
      </c>
      <c r="D59" s="227" t="s">
        <v>192</v>
      </c>
      <c r="E59" s="233" t="s">
        <v>536</v>
      </c>
      <c r="F59" s="234"/>
      <c r="G59" s="229">
        <v>850000</v>
      </c>
      <c r="H59" s="230">
        <v>850000</v>
      </c>
      <c r="I59" s="231">
        <v>0</v>
      </c>
      <c r="J59" s="231">
        <v>850000</v>
      </c>
      <c r="K59" s="231">
        <v>850000</v>
      </c>
      <c r="L59" s="231">
        <v>0</v>
      </c>
      <c r="M59" s="231">
        <v>850000</v>
      </c>
      <c r="N59" s="231">
        <v>850000</v>
      </c>
      <c r="O59" s="232">
        <v>0</v>
      </c>
    </row>
    <row r="60" spans="1:15" ht="23.25" customHeight="1" x14ac:dyDescent="0.2">
      <c r="A60" s="265" t="s">
        <v>272</v>
      </c>
      <c r="B60" s="266"/>
      <c r="C60" s="227" t="s">
        <v>238</v>
      </c>
      <c r="D60" s="227" t="s">
        <v>192</v>
      </c>
      <c r="E60" s="233" t="s">
        <v>536</v>
      </c>
      <c r="F60" s="233" t="s">
        <v>94</v>
      </c>
      <c r="G60" s="229">
        <v>850000</v>
      </c>
      <c r="H60" s="230">
        <v>850000</v>
      </c>
      <c r="I60" s="231">
        <v>0</v>
      </c>
      <c r="J60" s="231">
        <v>850000</v>
      </c>
      <c r="K60" s="231">
        <v>850000</v>
      </c>
      <c r="L60" s="231">
        <v>0</v>
      </c>
      <c r="M60" s="231">
        <v>850000</v>
      </c>
      <c r="N60" s="231">
        <v>850000</v>
      </c>
      <c r="O60" s="232">
        <v>0</v>
      </c>
    </row>
    <row r="61" spans="1:15" ht="23.25" customHeight="1" x14ac:dyDescent="0.2">
      <c r="A61" s="265" t="s">
        <v>187</v>
      </c>
      <c r="B61" s="266"/>
      <c r="C61" s="227" t="s">
        <v>238</v>
      </c>
      <c r="D61" s="227" t="s">
        <v>192</v>
      </c>
      <c r="E61" s="233" t="s">
        <v>536</v>
      </c>
      <c r="F61" s="233" t="s">
        <v>58</v>
      </c>
      <c r="G61" s="229">
        <v>850000</v>
      </c>
      <c r="H61" s="230">
        <v>850000</v>
      </c>
      <c r="I61" s="231">
        <v>0</v>
      </c>
      <c r="J61" s="231">
        <v>850000</v>
      </c>
      <c r="K61" s="231">
        <v>850000</v>
      </c>
      <c r="L61" s="231">
        <v>0</v>
      </c>
      <c r="M61" s="231">
        <v>850000</v>
      </c>
      <c r="N61" s="231">
        <v>850000</v>
      </c>
      <c r="O61" s="232">
        <v>0</v>
      </c>
    </row>
    <row r="62" spans="1:15" ht="15" customHeight="1" x14ac:dyDescent="0.2">
      <c r="A62" s="265" t="s">
        <v>315</v>
      </c>
      <c r="B62" s="266"/>
      <c r="C62" s="227" t="s">
        <v>238</v>
      </c>
      <c r="D62" s="227" t="s">
        <v>192</v>
      </c>
      <c r="E62" s="233" t="s">
        <v>316</v>
      </c>
      <c r="F62" s="234"/>
      <c r="G62" s="229">
        <v>1249000</v>
      </c>
      <c r="H62" s="230">
        <v>1249000</v>
      </c>
      <c r="I62" s="231">
        <v>0</v>
      </c>
      <c r="J62" s="231">
        <v>1249000</v>
      </c>
      <c r="K62" s="231">
        <v>1249000</v>
      </c>
      <c r="L62" s="231">
        <v>0</v>
      </c>
      <c r="M62" s="231">
        <v>1249000</v>
      </c>
      <c r="N62" s="231">
        <v>1249000</v>
      </c>
      <c r="O62" s="232">
        <v>0</v>
      </c>
    </row>
    <row r="63" spans="1:15" ht="15" customHeight="1" x14ac:dyDescent="0.2">
      <c r="A63" s="265" t="s">
        <v>200</v>
      </c>
      <c r="B63" s="266"/>
      <c r="C63" s="227" t="s">
        <v>238</v>
      </c>
      <c r="D63" s="227" t="s">
        <v>192</v>
      </c>
      <c r="E63" s="233" t="s">
        <v>316</v>
      </c>
      <c r="F63" s="233" t="s">
        <v>201</v>
      </c>
      <c r="G63" s="229">
        <v>1249000</v>
      </c>
      <c r="H63" s="230">
        <v>1249000</v>
      </c>
      <c r="I63" s="231">
        <v>0</v>
      </c>
      <c r="J63" s="231">
        <v>1249000</v>
      </c>
      <c r="K63" s="231">
        <v>1249000</v>
      </c>
      <c r="L63" s="231">
        <v>0</v>
      </c>
      <c r="M63" s="231">
        <v>1249000</v>
      </c>
      <c r="N63" s="231">
        <v>1249000</v>
      </c>
      <c r="O63" s="232">
        <v>0</v>
      </c>
    </row>
    <row r="64" spans="1:15" ht="15" customHeight="1" x14ac:dyDescent="0.2">
      <c r="A64" s="265" t="s">
        <v>73</v>
      </c>
      <c r="B64" s="266"/>
      <c r="C64" s="227" t="s">
        <v>238</v>
      </c>
      <c r="D64" s="227" t="s">
        <v>192</v>
      </c>
      <c r="E64" s="233" t="s">
        <v>316</v>
      </c>
      <c r="F64" s="233" t="s">
        <v>74</v>
      </c>
      <c r="G64" s="229">
        <v>1249000</v>
      </c>
      <c r="H64" s="230">
        <v>1249000</v>
      </c>
      <c r="I64" s="231">
        <v>0</v>
      </c>
      <c r="J64" s="231">
        <v>1249000</v>
      </c>
      <c r="K64" s="231">
        <v>1249000</v>
      </c>
      <c r="L64" s="231">
        <v>0</v>
      </c>
      <c r="M64" s="231">
        <v>1249000</v>
      </c>
      <c r="N64" s="231">
        <v>1249000</v>
      </c>
      <c r="O64" s="232">
        <v>0</v>
      </c>
    </row>
    <row r="65" spans="1:15" ht="23.25" customHeight="1" x14ac:dyDescent="0.2">
      <c r="A65" s="265" t="s">
        <v>878</v>
      </c>
      <c r="B65" s="266"/>
      <c r="C65" s="227" t="s">
        <v>238</v>
      </c>
      <c r="D65" s="227" t="s">
        <v>192</v>
      </c>
      <c r="E65" s="233" t="s">
        <v>879</v>
      </c>
      <c r="F65" s="234"/>
      <c r="G65" s="229">
        <v>54052280</v>
      </c>
      <c r="H65" s="230">
        <v>54052280</v>
      </c>
      <c r="I65" s="231">
        <v>0</v>
      </c>
      <c r="J65" s="231">
        <v>54052280</v>
      </c>
      <c r="K65" s="231">
        <v>54052280</v>
      </c>
      <c r="L65" s="231">
        <v>0</v>
      </c>
      <c r="M65" s="231">
        <v>54052280</v>
      </c>
      <c r="N65" s="231">
        <v>54052280</v>
      </c>
      <c r="O65" s="232">
        <v>0</v>
      </c>
    </row>
    <row r="66" spans="1:15" ht="45.75" customHeight="1" x14ac:dyDescent="0.2">
      <c r="A66" s="265" t="s">
        <v>289</v>
      </c>
      <c r="B66" s="266"/>
      <c r="C66" s="227" t="s">
        <v>238</v>
      </c>
      <c r="D66" s="227" t="s">
        <v>192</v>
      </c>
      <c r="E66" s="233" t="s">
        <v>879</v>
      </c>
      <c r="F66" s="233" t="s">
        <v>195</v>
      </c>
      <c r="G66" s="229">
        <v>54052280</v>
      </c>
      <c r="H66" s="230">
        <v>54052280</v>
      </c>
      <c r="I66" s="231">
        <v>0</v>
      </c>
      <c r="J66" s="231">
        <v>54052280</v>
      </c>
      <c r="K66" s="231">
        <v>54052280</v>
      </c>
      <c r="L66" s="231">
        <v>0</v>
      </c>
      <c r="M66" s="231">
        <v>54052280</v>
      </c>
      <c r="N66" s="231">
        <v>54052280</v>
      </c>
      <c r="O66" s="232">
        <v>0</v>
      </c>
    </row>
    <row r="67" spans="1:15" ht="23.25" customHeight="1" x14ac:dyDescent="0.2">
      <c r="A67" s="265" t="s">
        <v>89</v>
      </c>
      <c r="B67" s="266"/>
      <c r="C67" s="227" t="s">
        <v>238</v>
      </c>
      <c r="D67" s="227" t="s">
        <v>192</v>
      </c>
      <c r="E67" s="233" t="s">
        <v>879</v>
      </c>
      <c r="F67" s="233" t="s">
        <v>26</v>
      </c>
      <c r="G67" s="229">
        <v>54052280</v>
      </c>
      <c r="H67" s="230">
        <v>54052280</v>
      </c>
      <c r="I67" s="231">
        <v>0</v>
      </c>
      <c r="J67" s="231">
        <v>54052280</v>
      </c>
      <c r="K67" s="231">
        <v>54052280</v>
      </c>
      <c r="L67" s="231">
        <v>0</v>
      </c>
      <c r="M67" s="231">
        <v>54052280</v>
      </c>
      <c r="N67" s="231">
        <v>54052280</v>
      </c>
      <c r="O67" s="232">
        <v>0</v>
      </c>
    </row>
    <row r="68" spans="1:15" ht="23.25" customHeight="1" x14ac:dyDescent="0.2">
      <c r="A68" s="265" t="s">
        <v>1086</v>
      </c>
      <c r="B68" s="266"/>
      <c r="C68" s="227" t="s">
        <v>238</v>
      </c>
      <c r="D68" s="227" t="s">
        <v>192</v>
      </c>
      <c r="E68" s="233" t="s">
        <v>1087</v>
      </c>
      <c r="F68" s="234"/>
      <c r="G68" s="229">
        <v>77293100</v>
      </c>
      <c r="H68" s="230">
        <v>77293100</v>
      </c>
      <c r="I68" s="231">
        <v>0</v>
      </c>
      <c r="J68" s="231">
        <v>77293100</v>
      </c>
      <c r="K68" s="231">
        <v>77293100</v>
      </c>
      <c r="L68" s="231">
        <v>0</v>
      </c>
      <c r="M68" s="231">
        <v>77293100</v>
      </c>
      <c r="N68" s="231">
        <v>77293100</v>
      </c>
      <c r="O68" s="232">
        <v>0</v>
      </c>
    </row>
    <row r="69" spans="1:15" ht="45.75" customHeight="1" x14ac:dyDescent="0.2">
      <c r="A69" s="265" t="s">
        <v>289</v>
      </c>
      <c r="B69" s="266"/>
      <c r="C69" s="227" t="s">
        <v>238</v>
      </c>
      <c r="D69" s="227" t="s">
        <v>192</v>
      </c>
      <c r="E69" s="233" t="s">
        <v>1087</v>
      </c>
      <c r="F69" s="233" t="s">
        <v>195</v>
      </c>
      <c r="G69" s="229">
        <v>77293100</v>
      </c>
      <c r="H69" s="230">
        <v>77293100</v>
      </c>
      <c r="I69" s="231">
        <v>0</v>
      </c>
      <c r="J69" s="231">
        <v>77293100</v>
      </c>
      <c r="K69" s="231">
        <v>77293100</v>
      </c>
      <c r="L69" s="231">
        <v>0</v>
      </c>
      <c r="M69" s="231">
        <v>77293100</v>
      </c>
      <c r="N69" s="231">
        <v>77293100</v>
      </c>
      <c r="O69" s="232">
        <v>0</v>
      </c>
    </row>
    <row r="70" spans="1:15" ht="23.25" customHeight="1" x14ac:dyDescent="0.2">
      <c r="A70" s="265" t="s">
        <v>89</v>
      </c>
      <c r="B70" s="266"/>
      <c r="C70" s="227" t="s">
        <v>238</v>
      </c>
      <c r="D70" s="227" t="s">
        <v>192</v>
      </c>
      <c r="E70" s="233" t="s">
        <v>1087</v>
      </c>
      <c r="F70" s="233" t="s">
        <v>26</v>
      </c>
      <c r="G70" s="229">
        <v>77293100</v>
      </c>
      <c r="H70" s="230">
        <v>77293100</v>
      </c>
      <c r="I70" s="231">
        <v>0</v>
      </c>
      <c r="J70" s="231">
        <v>77293100</v>
      </c>
      <c r="K70" s="231">
        <v>77293100</v>
      </c>
      <c r="L70" s="231">
        <v>0</v>
      </c>
      <c r="M70" s="231">
        <v>77293100</v>
      </c>
      <c r="N70" s="231">
        <v>77293100</v>
      </c>
      <c r="O70" s="232">
        <v>0</v>
      </c>
    </row>
    <row r="71" spans="1:15" ht="34.5" customHeight="1" x14ac:dyDescent="0.2">
      <c r="A71" s="265" t="s">
        <v>749</v>
      </c>
      <c r="B71" s="266"/>
      <c r="C71" s="227" t="s">
        <v>238</v>
      </c>
      <c r="D71" s="227" t="s">
        <v>192</v>
      </c>
      <c r="E71" s="233" t="s">
        <v>750</v>
      </c>
      <c r="F71" s="234"/>
      <c r="G71" s="229">
        <v>600000</v>
      </c>
      <c r="H71" s="230">
        <v>600000</v>
      </c>
      <c r="I71" s="231">
        <v>0</v>
      </c>
      <c r="J71" s="231">
        <v>600000</v>
      </c>
      <c r="K71" s="231">
        <v>600000</v>
      </c>
      <c r="L71" s="231">
        <v>0</v>
      </c>
      <c r="M71" s="231">
        <v>600000</v>
      </c>
      <c r="N71" s="231">
        <v>600000</v>
      </c>
      <c r="O71" s="232">
        <v>0</v>
      </c>
    </row>
    <row r="72" spans="1:15" ht="90.75" customHeight="1" x14ac:dyDescent="0.2">
      <c r="A72" s="265" t="s">
        <v>312</v>
      </c>
      <c r="B72" s="266"/>
      <c r="C72" s="227" t="s">
        <v>238</v>
      </c>
      <c r="D72" s="227" t="s">
        <v>192</v>
      </c>
      <c r="E72" s="233" t="s">
        <v>751</v>
      </c>
      <c r="F72" s="234"/>
      <c r="G72" s="229">
        <v>600000</v>
      </c>
      <c r="H72" s="230">
        <v>600000</v>
      </c>
      <c r="I72" s="231">
        <v>0</v>
      </c>
      <c r="J72" s="231">
        <v>600000</v>
      </c>
      <c r="K72" s="231">
        <v>600000</v>
      </c>
      <c r="L72" s="231">
        <v>0</v>
      </c>
      <c r="M72" s="231">
        <v>600000</v>
      </c>
      <c r="N72" s="231">
        <v>600000</v>
      </c>
      <c r="O72" s="232">
        <v>0</v>
      </c>
    </row>
    <row r="73" spans="1:15" ht="23.25" customHeight="1" x14ac:dyDescent="0.2">
      <c r="A73" s="265" t="s">
        <v>272</v>
      </c>
      <c r="B73" s="266"/>
      <c r="C73" s="227" t="s">
        <v>238</v>
      </c>
      <c r="D73" s="227" t="s">
        <v>192</v>
      </c>
      <c r="E73" s="233" t="s">
        <v>751</v>
      </c>
      <c r="F73" s="233" t="s">
        <v>94</v>
      </c>
      <c r="G73" s="229">
        <v>600000</v>
      </c>
      <c r="H73" s="230">
        <v>600000</v>
      </c>
      <c r="I73" s="231">
        <v>0</v>
      </c>
      <c r="J73" s="231">
        <v>600000</v>
      </c>
      <c r="K73" s="231">
        <v>600000</v>
      </c>
      <c r="L73" s="231">
        <v>0</v>
      </c>
      <c r="M73" s="231">
        <v>600000</v>
      </c>
      <c r="N73" s="231">
        <v>600000</v>
      </c>
      <c r="O73" s="232">
        <v>0</v>
      </c>
    </row>
    <row r="74" spans="1:15" ht="23.25" customHeight="1" x14ac:dyDescent="0.2">
      <c r="A74" s="265" t="s">
        <v>187</v>
      </c>
      <c r="B74" s="266"/>
      <c r="C74" s="227" t="s">
        <v>238</v>
      </c>
      <c r="D74" s="227" t="s">
        <v>192</v>
      </c>
      <c r="E74" s="233" t="s">
        <v>751</v>
      </c>
      <c r="F74" s="233" t="s">
        <v>58</v>
      </c>
      <c r="G74" s="229">
        <v>600000</v>
      </c>
      <c r="H74" s="230">
        <v>600000</v>
      </c>
      <c r="I74" s="231">
        <v>0</v>
      </c>
      <c r="J74" s="231">
        <v>600000</v>
      </c>
      <c r="K74" s="231">
        <v>600000</v>
      </c>
      <c r="L74" s="231">
        <v>0</v>
      </c>
      <c r="M74" s="231">
        <v>600000</v>
      </c>
      <c r="N74" s="231">
        <v>600000</v>
      </c>
      <c r="O74" s="232">
        <v>0</v>
      </c>
    </row>
    <row r="75" spans="1:15" ht="23.25" customHeight="1" x14ac:dyDescent="0.2">
      <c r="A75" s="265" t="s">
        <v>888</v>
      </c>
      <c r="B75" s="266"/>
      <c r="C75" s="227" t="s">
        <v>238</v>
      </c>
      <c r="D75" s="227" t="s">
        <v>192</v>
      </c>
      <c r="E75" s="227" t="s">
        <v>317</v>
      </c>
      <c r="F75" s="227"/>
      <c r="G75" s="229">
        <v>4890000</v>
      </c>
      <c r="H75" s="230">
        <v>4890000</v>
      </c>
      <c r="I75" s="231">
        <v>0</v>
      </c>
      <c r="J75" s="231">
        <v>4890000</v>
      </c>
      <c r="K75" s="231">
        <v>4890000</v>
      </c>
      <c r="L75" s="231">
        <v>0</v>
      </c>
      <c r="M75" s="231">
        <v>4890000</v>
      </c>
      <c r="N75" s="231">
        <v>4890000</v>
      </c>
      <c r="O75" s="232">
        <v>0</v>
      </c>
    </row>
    <row r="76" spans="1:15" ht="34.5" customHeight="1" x14ac:dyDescent="0.2">
      <c r="A76" s="265" t="s">
        <v>318</v>
      </c>
      <c r="B76" s="266"/>
      <c r="C76" s="227" t="s">
        <v>238</v>
      </c>
      <c r="D76" s="227" t="s">
        <v>192</v>
      </c>
      <c r="E76" s="233" t="s">
        <v>319</v>
      </c>
      <c r="F76" s="233"/>
      <c r="G76" s="229">
        <v>4890000</v>
      </c>
      <c r="H76" s="230">
        <v>4890000</v>
      </c>
      <c r="I76" s="231">
        <v>0</v>
      </c>
      <c r="J76" s="231">
        <v>4890000</v>
      </c>
      <c r="K76" s="231">
        <v>4890000</v>
      </c>
      <c r="L76" s="231">
        <v>0</v>
      </c>
      <c r="M76" s="231">
        <v>4890000</v>
      </c>
      <c r="N76" s="231">
        <v>4890000</v>
      </c>
      <c r="O76" s="232">
        <v>0</v>
      </c>
    </row>
    <row r="77" spans="1:15" ht="15" customHeight="1" x14ac:dyDescent="0.2">
      <c r="A77" s="265" t="s">
        <v>320</v>
      </c>
      <c r="B77" s="266"/>
      <c r="C77" s="227" t="s">
        <v>238</v>
      </c>
      <c r="D77" s="227" t="s">
        <v>192</v>
      </c>
      <c r="E77" s="233" t="s">
        <v>321</v>
      </c>
      <c r="F77" s="234"/>
      <c r="G77" s="229">
        <v>4890000</v>
      </c>
      <c r="H77" s="230">
        <v>4890000</v>
      </c>
      <c r="I77" s="231">
        <v>0</v>
      </c>
      <c r="J77" s="231">
        <v>4890000</v>
      </c>
      <c r="K77" s="231">
        <v>4890000</v>
      </c>
      <c r="L77" s="231">
        <v>0</v>
      </c>
      <c r="M77" s="231">
        <v>4890000</v>
      </c>
      <c r="N77" s="231">
        <v>4890000</v>
      </c>
      <c r="O77" s="232">
        <v>0</v>
      </c>
    </row>
    <row r="78" spans="1:15" ht="15" customHeight="1" x14ac:dyDescent="0.2">
      <c r="A78" s="265" t="s">
        <v>322</v>
      </c>
      <c r="B78" s="266"/>
      <c r="C78" s="227" t="s">
        <v>238</v>
      </c>
      <c r="D78" s="227" t="s">
        <v>192</v>
      </c>
      <c r="E78" s="233" t="s">
        <v>323</v>
      </c>
      <c r="F78" s="234"/>
      <c r="G78" s="229">
        <v>4890000</v>
      </c>
      <c r="H78" s="230">
        <v>4890000</v>
      </c>
      <c r="I78" s="231">
        <v>0</v>
      </c>
      <c r="J78" s="231">
        <v>4890000</v>
      </c>
      <c r="K78" s="231">
        <v>4890000</v>
      </c>
      <c r="L78" s="231">
        <v>0</v>
      </c>
      <c r="M78" s="231">
        <v>4890000</v>
      </c>
      <c r="N78" s="231">
        <v>4890000</v>
      </c>
      <c r="O78" s="232">
        <v>0</v>
      </c>
    </row>
    <row r="79" spans="1:15" ht="23.25" customHeight="1" x14ac:dyDescent="0.2">
      <c r="A79" s="265" t="s">
        <v>272</v>
      </c>
      <c r="B79" s="266"/>
      <c r="C79" s="227" t="s">
        <v>238</v>
      </c>
      <c r="D79" s="227" t="s">
        <v>192</v>
      </c>
      <c r="E79" s="233" t="s">
        <v>323</v>
      </c>
      <c r="F79" s="233" t="s">
        <v>94</v>
      </c>
      <c r="G79" s="229">
        <v>4890000</v>
      </c>
      <c r="H79" s="230">
        <v>4890000</v>
      </c>
      <c r="I79" s="231">
        <v>0</v>
      </c>
      <c r="J79" s="231">
        <v>4890000</v>
      </c>
      <c r="K79" s="231">
        <v>4890000</v>
      </c>
      <c r="L79" s="231">
        <v>0</v>
      </c>
      <c r="M79" s="231">
        <v>4890000</v>
      </c>
      <c r="N79" s="231">
        <v>4890000</v>
      </c>
      <c r="O79" s="232">
        <v>0</v>
      </c>
    </row>
    <row r="80" spans="1:15" ht="23.25" customHeight="1" x14ac:dyDescent="0.2">
      <c r="A80" s="265" t="s">
        <v>187</v>
      </c>
      <c r="B80" s="266"/>
      <c r="C80" s="227" t="s">
        <v>238</v>
      </c>
      <c r="D80" s="227" t="s">
        <v>192</v>
      </c>
      <c r="E80" s="233" t="s">
        <v>323</v>
      </c>
      <c r="F80" s="233" t="s">
        <v>58</v>
      </c>
      <c r="G80" s="229">
        <v>4890000</v>
      </c>
      <c r="H80" s="230">
        <v>4890000</v>
      </c>
      <c r="I80" s="231">
        <v>0</v>
      </c>
      <c r="J80" s="231">
        <v>4890000</v>
      </c>
      <c r="K80" s="231">
        <v>4890000</v>
      </c>
      <c r="L80" s="231">
        <v>0</v>
      </c>
      <c r="M80" s="231">
        <v>4890000</v>
      </c>
      <c r="N80" s="231">
        <v>4890000</v>
      </c>
      <c r="O80" s="232">
        <v>0</v>
      </c>
    </row>
    <row r="81" spans="1:15" ht="15" customHeight="1" x14ac:dyDescent="0.2">
      <c r="A81" s="265" t="s">
        <v>1088</v>
      </c>
      <c r="B81" s="266"/>
      <c r="C81" s="227" t="s">
        <v>238</v>
      </c>
      <c r="D81" s="227" t="s">
        <v>192</v>
      </c>
      <c r="E81" s="227" t="s">
        <v>1089</v>
      </c>
      <c r="F81" s="227"/>
      <c r="G81" s="229">
        <v>2377925</v>
      </c>
      <c r="H81" s="230">
        <v>759925</v>
      </c>
      <c r="I81" s="231">
        <v>1618000</v>
      </c>
      <c r="J81" s="231">
        <v>2379925</v>
      </c>
      <c r="K81" s="231">
        <v>759925</v>
      </c>
      <c r="L81" s="231">
        <v>1620000</v>
      </c>
      <c r="M81" s="231">
        <v>2380925</v>
      </c>
      <c r="N81" s="231">
        <v>759925</v>
      </c>
      <c r="O81" s="232">
        <v>1621000</v>
      </c>
    </row>
    <row r="82" spans="1:15" ht="45.75" customHeight="1" x14ac:dyDescent="0.2">
      <c r="A82" s="265" t="s">
        <v>1090</v>
      </c>
      <c r="B82" s="266"/>
      <c r="C82" s="227" t="s">
        <v>238</v>
      </c>
      <c r="D82" s="227" t="s">
        <v>192</v>
      </c>
      <c r="E82" s="233" t="s">
        <v>1091</v>
      </c>
      <c r="F82" s="233"/>
      <c r="G82" s="229">
        <v>2377925</v>
      </c>
      <c r="H82" s="230">
        <v>759925</v>
      </c>
      <c r="I82" s="231">
        <v>1618000</v>
      </c>
      <c r="J82" s="231">
        <v>2379925</v>
      </c>
      <c r="K82" s="231">
        <v>759925</v>
      </c>
      <c r="L82" s="231">
        <v>1620000</v>
      </c>
      <c r="M82" s="231">
        <v>2380925</v>
      </c>
      <c r="N82" s="231">
        <v>759925</v>
      </c>
      <c r="O82" s="232">
        <v>1621000</v>
      </c>
    </row>
    <row r="83" spans="1:15" ht="23.25" customHeight="1" x14ac:dyDescent="0.2">
      <c r="A83" s="265" t="s">
        <v>1092</v>
      </c>
      <c r="B83" s="266"/>
      <c r="C83" s="227" t="s">
        <v>238</v>
      </c>
      <c r="D83" s="227" t="s">
        <v>192</v>
      </c>
      <c r="E83" s="233" t="s">
        <v>1093</v>
      </c>
      <c r="F83" s="234"/>
      <c r="G83" s="229">
        <v>2377925</v>
      </c>
      <c r="H83" s="230">
        <v>759925</v>
      </c>
      <c r="I83" s="231">
        <v>1618000</v>
      </c>
      <c r="J83" s="231">
        <v>2379925</v>
      </c>
      <c r="K83" s="231">
        <v>759925</v>
      </c>
      <c r="L83" s="231">
        <v>1620000</v>
      </c>
      <c r="M83" s="231">
        <v>2380925</v>
      </c>
      <c r="N83" s="231">
        <v>759925</v>
      </c>
      <c r="O83" s="232">
        <v>1621000</v>
      </c>
    </row>
    <row r="84" spans="1:15" ht="34.5" customHeight="1" x14ac:dyDescent="0.2">
      <c r="A84" s="265" t="s">
        <v>1094</v>
      </c>
      <c r="B84" s="266"/>
      <c r="C84" s="227" t="s">
        <v>238</v>
      </c>
      <c r="D84" s="227" t="s">
        <v>192</v>
      </c>
      <c r="E84" s="233" t="s">
        <v>1095</v>
      </c>
      <c r="F84" s="234"/>
      <c r="G84" s="229">
        <v>1618000</v>
      </c>
      <c r="H84" s="230">
        <v>0</v>
      </c>
      <c r="I84" s="231">
        <v>1618000</v>
      </c>
      <c r="J84" s="231">
        <v>1620000</v>
      </c>
      <c r="K84" s="231">
        <v>0</v>
      </c>
      <c r="L84" s="231">
        <v>1620000</v>
      </c>
      <c r="M84" s="231">
        <v>1621000</v>
      </c>
      <c r="N84" s="231">
        <v>0</v>
      </c>
      <c r="O84" s="232">
        <v>1621000</v>
      </c>
    </row>
    <row r="85" spans="1:15" ht="45.75" customHeight="1" x14ac:dyDescent="0.2">
      <c r="A85" s="265" t="s">
        <v>289</v>
      </c>
      <c r="B85" s="266"/>
      <c r="C85" s="227" t="s">
        <v>238</v>
      </c>
      <c r="D85" s="227" t="s">
        <v>192</v>
      </c>
      <c r="E85" s="233" t="s">
        <v>1095</v>
      </c>
      <c r="F85" s="233" t="s">
        <v>195</v>
      </c>
      <c r="G85" s="229">
        <v>1618000</v>
      </c>
      <c r="H85" s="230">
        <v>0</v>
      </c>
      <c r="I85" s="231">
        <v>1618000</v>
      </c>
      <c r="J85" s="231">
        <v>1620000</v>
      </c>
      <c r="K85" s="231">
        <v>0</v>
      </c>
      <c r="L85" s="231">
        <v>1620000</v>
      </c>
      <c r="M85" s="231">
        <v>1621000</v>
      </c>
      <c r="N85" s="231">
        <v>0</v>
      </c>
      <c r="O85" s="232">
        <v>1621000</v>
      </c>
    </row>
    <row r="86" spans="1:15" ht="23.25" customHeight="1" x14ac:dyDescent="0.2">
      <c r="A86" s="265" t="s">
        <v>89</v>
      </c>
      <c r="B86" s="266"/>
      <c r="C86" s="227" t="s">
        <v>238</v>
      </c>
      <c r="D86" s="227" t="s">
        <v>192</v>
      </c>
      <c r="E86" s="233" t="s">
        <v>1095</v>
      </c>
      <c r="F86" s="233" t="s">
        <v>26</v>
      </c>
      <c r="G86" s="229">
        <v>1618000</v>
      </c>
      <c r="H86" s="230">
        <v>0</v>
      </c>
      <c r="I86" s="231">
        <v>1618000</v>
      </c>
      <c r="J86" s="231">
        <v>1620000</v>
      </c>
      <c r="K86" s="231">
        <v>0</v>
      </c>
      <c r="L86" s="231">
        <v>1620000</v>
      </c>
      <c r="M86" s="231">
        <v>1621000</v>
      </c>
      <c r="N86" s="231">
        <v>0</v>
      </c>
      <c r="O86" s="232">
        <v>1621000</v>
      </c>
    </row>
    <row r="87" spans="1:15" ht="34.5" customHeight="1" x14ac:dyDescent="0.2">
      <c r="A87" s="265" t="s">
        <v>309</v>
      </c>
      <c r="B87" s="266"/>
      <c r="C87" s="227" t="s">
        <v>238</v>
      </c>
      <c r="D87" s="227" t="s">
        <v>192</v>
      </c>
      <c r="E87" s="233" t="s">
        <v>1096</v>
      </c>
      <c r="F87" s="234"/>
      <c r="G87" s="229">
        <v>759925</v>
      </c>
      <c r="H87" s="230">
        <v>759925</v>
      </c>
      <c r="I87" s="231">
        <v>0</v>
      </c>
      <c r="J87" s="231">
        <v>759925</v>
      </c>
      <c r="K87" s="231">
        <v>759925</v>
      </c>
      <c r="L87" s="231">
        <v>0</v>
      </c>
      <c r="M87" s="231">
        <v>759925</v>
      </c>
      <c r="N87" s="231">
        <v>759925</v>
      </c>
      <c r="O87" s="232">
        <v>0</v>
      </c>
    </row>
    <row r="88" spans="1:15" ht="45.75" customHeight="1" x14ac:dyDescent="0.2">
      <c r="A88" s="265" t="s">
        <v>289</v>
      </c>
      <c r="B88" s="266"/>
      <c r="C88" s="227" t="s">
        <v>238</v>
      </c>
      <c r="D88" s="227" t="s">
        <v>192</v>
      </c>
      <c r="E88" s="233" t="s">
        <v>1096</v>
      </c>
      <c r="F88" s="233" t="s">
        <v>195</v>
      </c>
      <c r="G88" s="229">
        <v>759925</v>
      </c>
      <c r="H88" s="230">
        <v>759925</v>
      </c>
      <c r="I88" s="231">
        <v>0</v>
      </c>
      <c r="J88" s="231">
        <v>759925</v>
      </c>
      <c r="K88" s="231">
        <v>759925</v>
      </c>
      <c r="L88" s="231">
        <v>0</v>
      </c>
      <c r="M88" s="231">
        <v>759925</v>
      </c>
      <c r="N88" s="231">
        <v>759925</v>
      </c>
      <c r="O88" s="232">
        <v>0</v>
      </c>
    </row>
    <row r="89" spans="1:15" ht="23.25" customHeight="1" x14ac:dyDescent="0.2">
      <c r="A89" s="265" t="s">
        <v>89</v>
      </c>
      <c r="B89" s="266"/>
      <c r="C89" s="227" t="s">
        <v>238</v>
      </c>
      <c r="D89" s="227" t="s">
        <v>192</v>
      </c>
      <c r="E89" s="233" t="s">
        <v>1096</v>
      </c>
      <c r="F89" s="233" t="s">
        <v>26</v>
      </c>
      <c r="G89" s="229">
        <v>759925</v>
      </c>
      <c r="H89" s="230">
        <v>759925</v>
      </c>
      <c r="I89" s="231">
        <v>0</v>
      </c>
      <c r="J89" s="231">
        <v>759925</v>
      </c>
      <c r="K89" s="231">
        <v>759925</v>
      </c>
      <c r="L89" s="231">
        <v>0</v>
      </c>
      <c r="M89" s="231">
        <v>759925</v>
      </c>
      <c r="N89" s="231">
        <v>759925</v>
      </c>
      <c r="O89" s="232">
        <v>0</v>
      </c>
    </row>
    <row r="90" spans="1:15" ht="34.5" customHeight="1" x14ac:dyDescent="0.2">
      <c r="A90" s="265" t="s">
        <v>328</v>
      </c>
      <c r="B90" s="266"/>
      <c r="C90" s="227" t="s">
        <v>238</v>
      </c>
      <c r="D90" s="227" t="s">
        <v>60</v>
      </c>
      <c r="E90" s="228"/>
      <c r="F90" s="228"/>
      <c r="G90" s="229">
        <v>68408820</v>
      </c>
      <c r="H90" s="230">
        <v>68408820</v>
      </c>
      <c r="I90" s="231">
        <v>0</v>
      </c>
      <c r="J90" s="231">
        <v>68408809</v>
      </c>
      <c r="K90" s="231">
        <v>68408809</v>
      </c>
      <c r="L90" s="231">
        <v>0</v>
      </c>
      <c r="M90" s="231">
        <v>68408820</v>
      </c>
      <c r="N90" s="231">
        <v>68408820</v>
      </c>
      <c r="O90" s="232">
        <v>0</v>
      </c>
    </row>
    <row r="91" spans="1:15" ht="23.25" customHeight="1" x14ac:dyDescent="0.2">
      <c r="A91" s="265" t="s">
        <v>283</v>
      </c>
      <c r="B91" s="266"/>
      <c r="C91" s="227" t="s">
        <v>238</v>
      </c>
      <c r="D91" s="227" t="s">
        <v>60</v>
      </c>
      <c r="E91" s="227" t="s">
        <v>284</v>
      </c>
      <c r="F91" s="227"/>
      <c r="G91" s="229">
        <v>54635900</v>
      </c>
      <c r="H91" s="230">
        <v>54635900</v>
      </c>
      <c r="I91" s="231">
        <v>0</v>
      </c>
      <c r="J91" s="231">
        <v>54635900</v>
      </c>
      <c r="K91" s="231">
        <v>54635900</v>
      </c>
      <c r="L91" s="231">
        <v>0</v>
      </c>
      <c r="M91" s="231">
        <v>54635900</v>
      </c>
      <c r="N91" s="231">
        <v>54635900</v>
      </c>
      <c r="O91" s="232">
        <v>0</v>
      </c>
    </row>
    <row r="92" spans="1:15" ht="15" customHeight="1" x14ac:dyDescent="0.2">
      <c r="A92" s="265" t="s">
        <v>260</v>
      </c>
      <c r="B92" s="266"/>
      <c r="C92" s="227" t="s">
        <v>238</v>
      </c>
      <c r="D92" s="227" t="s">
        <v>60</v>
      </c>
      <c r="E92" s="233" t="s">
        <v>285</v>
      </c>
      <c r="F92" s="233"/>
      <c r="G92" s="229">
        <v>54635900</v>
      </c>
      <c r="H92" s="230">
        <v>54635900</v>
      </c>
      <c r="I92" s="231">
        <v>0</v>
      </c>
      <c r="J92" s="231">
        <v>54635900</v>
      </c>
      <c r="K92" s="231">
        <v>54635900</v>
      </c>
      <c r="L92" s="231">
        <v>0</v>
      </c>
      <c r="M92" s="231">
        <v>54635900</v>
      </c>
      <c r="N92" s="231">
        <v>54635900</v>
      </c>
      <c r="O92" s="232">
        <v>0</v>
      </c>
    </row>
    <row r="93" spans="1:15" ht="23.25" customHeight="1" x14ac:dyDescent="0.2">
      <c r="A93" s="265" t="s">
        <v>156</v>
      </c>
      <c r="B93" s="266"/>
      <c r="C93" s="227" t="s">
        <v>238</v>
      </c>
      <c r="D93" s="227" t="s">
        <v>60</v>
      </c>
      <c r="E93" s="233" t="s">
        <v>286</v>
      </c>
      <c r="F93" s="234"/>
      <c r="G93" s="229">
        <v>54635900</v>
      </c>
      <c r="H93" s="230">
        <v>54635900</v>
      </c>
      <c r="I93" s="231">
        <v>0</v>
      </c>
      <c r="J93" s="231">
        <v>54635900</v>
      </c>
      <c r="K93" s="231">
        <v>54635900</v>
      </c>
      <c r="L93" s="231">
        <v>0</v>
      </c>
      <c r="M93" s="231">
        <v>54635900</v>
      </c>
      <c r="N93" s="231">
        <v>54635900</v>
      </c>
      <c r="O93" s="232">
        <v>0</v>
      </c>
    </row>
    <row r="94" spans="1:15" ht="15" customHeight="1" x14ac:dyDescent="0.2">
      <c r="A94" s="265" t="s">
        <v>329</v>
      </c>
      <c r="B94" s="266"/>
      <c r="C94" s="227" t="s">
        <v>238</v>
      </c>
      <c r="D94" s="227" t="s">
        <v>60</v>
      </c>
      <c r="E94" s="233" t="s">
        <v>330</v>
      </c>
      <c r="F94" s="234"/>
      <c r="G94" s="229">
        <v>54635900</v>
      </c>
      <c r="H94" s="230">
        <v>54635900</v>
      </c>
      <c r="I94" s="231">
        <v>0</v>
      </c>
      <c r="J94" s="231">
        <v>54635900</v>
      </c>
      <c r="K94" s="231">
        <v>54635900</v>
      </c>
      <c r="L94" s="231">
        <v>0</v>
      </c>
      <c r="M94" s="231">
        <v>54635900</v>
      </c>
      <c r="N94" s="231">
        <v>54635900</v>
      </c>
      <c r="O94" s="232">
        <v>0</v>
      </c>
    </row>
    <row r="95" spans="1:15" ht="45.75" customHeight="1" x14ac:dyDescent="0.2">
      <c r="A95" s="265" t="s">
        <v>289</v>
      </c>
      <c r="B95" s="266"/>
      <c r="C95" s="227" t="s">
        <v>238</v>
      </c>
      <c r="D95" s="227" t="s">
        <v>60</v>
      </c>
      <c r="E95" s="233" t="s">
        <v>330</v>
      </c>
      <c r="F95" s="233" t="s">
        <v>195</v>
      </c>
      <c r="G95" s="229">
        <v>51898300</v>
      </c>
      <c r="H95" s="230">
        <v>51898300</v>
      </c>
      <c r="I95" s="231">
        <v>0</v>
      </c>
      <c r="J95" s="231">
        <v>51898300</v>
      </c>
      <c r="K95" s="231">
        <v>51898300</v>
      </c>
      <c r="L95" s="231">
        <v>0</v>
      </c>
      <c r="M95" s="231">
        <v>51898300</v>
      </c>
      <c r="N95" s="231">
        <v>51898300</v>
      </c>
      <c r="O95" s="232">
        <v>0</v>
      </c>
    </row>
    <row r="96" spans="1:15" ht="23.25" customHeight="1" x14ac:dyDescent="0.2">
      <c r="A96" s="265" t="s">
        <v>89</v>
      </c>
      <c r="B96" s="266"/>
      <c r="C96" s="227" t="s">
        <v>238</v>
      </c>
      <c r="D96" s="227" t="s">
        <v>60</v>
      </c>
      <c r="E96" s="233" t="s">
        <v>330</v>
      </c>
      <c r="F96" s="233" t="s">
        <v>26</v>
      </c>
      <c r="G96" s="229">
        <v>51898300</v>
      </c>
      <c r="H96" s="230">
        <v>51898300</v>
      </c>
      <c r="I96" s="231">
        <v>0</v>
      </c>
      <c r="J96" s="231">
        <v>51898300</v>
      </c>
      <c r="K96" s="231">
        <v>51898300</v>
      </c>
      <c r="L96" s="231">
        <v>0</v>
      </c>
      <c r="M96" s="231">
        <v>51898300</v>
      </c>
      <c r="N96" s="231">
        <v>51898300</v>
      </c>
      <c r="O96" s="232">
        <v>0</v>
      </c>
    </row>
    <row r="97" spans="1:15" ht="23.25" customHeight="1" x14ac:dyDescent="0.2">
      <c r="A97" s="265" t="s">
        <v>272</v>
      </c>
      <c r="B97" s="266"/>
      <c r="C97" s="227" t="s">
        <v>238</v>
      </c>
      <c r="D97" s="227" t="s">
        <v>60</v>
      </c>
      <c r="E97" s="233" t="s">
        <v>330</v>
      </c>
      <c r="F97" s="233" t="s">
        <v>94</v>
      </c>
      <c r="G97" s="229">
        <v>2737600</v>
      </c>
      <c r="H97" s="230">
        <v>2737600</v>
      </c>
      <c r="I97" s="231">
        <v>0</v>
      </c>
      <c r="J97" s="231">
        <v>2737600</v>
      </c>
      <c r="K97" s="231">
        <v>2737600</v>
      </c>
      <c r="L97" s="231">
        <v>0</v>
      </c>
      <c r="M97" s="231">
        <v>2737600</v>
      </c>
      <c r="N97" s="231">
        <v>2737600</v>
      </c>
      <c r="O97" s="232">
        <v>0</v>
      </c>
    </row>
    <row r="98" spans="1:15" ht="23.25" customHeight="1" x14ac:dyDescent="0.2">
      <c r="A98" s="265" t="s">
        <v>187</v>
      </c>
      <c r="B98" s="266"/>
      <c r="C98" s="227" t="s">
        <v>238</v>
      </c>
      <c r="D98" s="227" t="s">
        <v>60</v>
      </c>
      <c r="E98" s="233" t="s">
        <v>330</v>
      </c>
      <c r="F98" s="233" t="s">
        <v>58</v>
      </c>
      <c r="G98" s="229">
        <v>2737600</v>
      </c>
      <c r="H98" s="230">
        <v>2737600</v>
      </c>
      <c r="I98" s="231">
        <v>0</v>
      </c>
      <c r="J98" s="231">
        <v>2737600</v>
      </c>
      <c r="K98" s="231">
        <v>2737600</v>
      </c>
      <c r="L98" s="231">
        <v>0</v>
      </c>
      <c r="M98" s="231">
        <v>2737600</v>
      </c>
      <c r="N98" s="231">
        <v>2737600</v>
      </c>
      <c r="O98" s="232">
        <v>0</v>
      </c>
    </row>
    <row r="99" spans="1:15" ht="23.25" customHeight="1" x14ac:dyDescent="0.2">
      <c r="A99" s="265" t="s">
        <v>290</v>
      </c>
      <c r="B99" s="266"/>
      <c r="C99" s="227" t="s">
        <v>238</v>
      </c>
      <c r="D99" s="227" t="s">
        <v>60</v>
      </c>
      <c r="E99" s="227" t="s">
        <v>291</v>
      </c>
      <c r="F99" s="227"/>
      <c r="G99" s="229">
        <v>13772920</v>
      </c>
      <c r="H99" s="230">
        <v>13772920</v>
      </c>
      <c r="I99" s="231">
        <v>0</v>
      </c>
      <c r="J99" s="231">
        <v>13772909</v>
      </c>
      <c r="K99" s="231">
        <v>13772909</v>
      </c>
      <c r="L99" s="231">
        <v>0</v>
      </c>
      <c r="M99" s="231">
        <v>13772920</v>
      </c>
      <c r="N99" s="231">
        <v>13772920</v>
      </c>
      <c r="O99" s="232">
        <v>0</v>
      </c>
    </row>
    <row r="100" spans="1:15" ht="15" customHeight="1" x14ac:dyDescent="0.2">
      <c r="A100" s="265" t="s">
        <v>331</v>
      </c>
      <c r="B100" s="266"/>
      <c r="C100" s="227" t="s">
        <v>238</v>
      </c>
      <c r="D100" s="227" t="s">
        <v>60</v>
      </c>
      <c r="E100" s="233" t="s">
        <v>332</v>
      </c>
      <c r="F100" s="234"/>
      <c r="G100" s="229">
        <v>13772920</v>
      </c>
      <c r="H100" s="230">
        <v>13772920</v>
      </c>
      <c r="I100" s="231">
        <v>0</v>
      </c>
      <c r="J100" s="231">
        <v>13772909</v>
      </c>
      <c r="K100" s="231">
        <v>13772909</v>
      </c>
      <c r="L100" s="231">
        <v>0</v>
      </c>
      <c r="M100" s="231">
        <v>13772920</v>
      </c>
      <c r="N100" s="231">
        <v>13772920</v>
      </c>
      <c r="O100" s="232">
        <v>0</v>
      </c>
    </row>
    <row r="101" spans="1:15" ht="45.75" customHeight="1" x14ac:dyDescent="0.2">
      <c r="A101" s="265" t="s">
        <v>289</v>
      </c>
      <c r="B101" s="266"/>
      <c r="C101" s="227" t="s">
        <v>238</v>
      </c>
      <c r="D101" s="227" t="s">
        <v>60</v>
      </c>
      <c r="E101" s="233" t="s">
        <v>332</v>
      </c>
      <c r="F101" s="233" t="s">
        <v>195</v>
      </c>
      <c r="G101" s="229">
        <v>13593400</v>
      </c>
      <c r="H101" s="230">
        <v>13593400</v>
      </c>
      <c r="I101" s="231">
        <v>0</v>
      </c>
      <c r="J101" s="231">
        <v>13593400</v>
      </c>
      <c r="K101" s="231">
        <v>13593400</v>
      </c>
      <c r="L101" s="231">
        <v>0</v>
      </c>
      <c r="M101" s="231">
        <v>13593400</v>
      </c>
      <c r="N101" s="231">
        <v>13593400</v>
      </c>
      <c r="O101" s="232">
        <v>0</v>
      </c>
    </row>
    <row r="102" spans="1:15" ht="23.25" customHeight="1" x14ac:dyDescent="0.2">
      <c r="A102" s="265" t="s">
        <v>89</v>
      </c>
      <c r="B102" s="266"/>
      <c r="C102" s="227" t="s">
        <v>238</v>
      </c>
      <c r="D102" s="227" t="s">
        <v>60</v>
      </c>
      <c r="E102" s="233" t="s">
        <v>332</v>
      </c>
      <c r="F102" s="233" t="s">
        <v>26</v>
      </c>
      <c r="G102" s="229">
        <v>13593400</v>
      </c>
      <c r="H102" s="230">
        <v>13593400</v>
      </c>
      <c r="I102" s="231">
        <v>0</v>
      </c>
      <c r="J102" s="231">
        <v>13593400</v>
      </c>
      <c r="K102" s="231">
        <v>13593400</v>
      </c>
      <c r="L102" s="231">
        <v>0</v>
      </c>
      <c r="M102" s="231">
        <v>13593400</v>
      </c>
      <c r="N102" s="231">
        <v>13593400</v>
      </c>
      <c r="O102" s="232">
        <v>0</v>
      </c>
    </row>
    <row r="103" spans="1:15" ht="23.25" customHeight="1" x14ac:dyDescent="0.2">
      <c r="A103" s="265" t="s">
        <v>272</v>
      </c>
      <c r="B103" s="266"/>
      <c r="C103" s="227" t="s">
        <v>238</v>
      </c>
      <c r="D103" s="227" t="s">
        <v>60</v>
      </c>
      <c r="E103" s="233" t="s">
        <v>332</v>
      </c>
      <c r="F103" s="233" t="s">
        <v>94</v>
      </c>
      <c r="G103" s="229">
        <v>179520</v>
      </c>
      <c r="H103" s="230">
        <v>179520</v>
      </c>
      <c r="I103" s="231">
        <v>0</v>
      </c>
      <c r="J103" s="231">
        <v>179509</v>
      </c>
      <c r="K103" s="231">
        <v>179509</v>
      </c>
      <c r="L103" s="231">
        <v>0</v>
      </c>
      <c r="M103" s="231">
        <v>179520</v>
      </c>
      <c r="N103" s="231">
        <v>179520</v>
      </c>
      <c r="O103" s="232">
        <v>0</v>
      </c>
    </row>
    <row r="104" spans="1:15" ht="23.25" customHeight="1" x14ac:dyDescent="0.2">
      <c r="A104" s="265" t="s">
        <v>187</v>
      </c>
      <c r="B104" s="266"/>
      <c r="C104" s="227" t="s">
        <v>238</v>
      </c>
      <c r="D104" s="227" t="s">
        <v>60</v>
      </c>
      <c r="E104" s="233" t="s">
        <v>332</v>
      </c>
      <c r="F104" s="233" t="s">
        <v>58</v>
      </c>
      <c r="G104" s="229">
        <v>179520</v>
      </c>
      <c r="H104" s="230">
        <v>179520</v>
      </c>
      <c r="I104" s="231">
        <v>0</v>
      </c>
      <c r="J104" s="231">
        <v>179509</v>
      </c>
      <c r="K104" s="231">
        <v>179509</v>
      </c>
      <c r="L104" s="231">
        <v>0</v>
      </c>
      <c r="M104" s="231">
        <v>179520</v>
      </c>
      <c r="N104" s="231">
        <v>179520</v>
      </c>
      <c r="O104" s="232">
        <v>0</v>
      </c>
    </row>
    <row r="105" spans="1:15" ht="15" customHeight="1" x14ac:dyDescent="0.2">
      <c r="A105" s="265" t="s">
        <v>46</v>
      </c>
      <c r="B105" s="266"/>
      <c r="C105" s="227" t="s">
        <v>238</v>
      </c>
      <c r="D105" s="227" t="s">
        <v>111</v>
      </c>
      <c r="E105" s="228"/>
      <c r="F105" s="228"/>
      <c r="G105" s="229">
        <v>7000000</v>
      </c>
      <c r="H105" s="230">
        <v>7000000</v>
      </c>
      <c r="I105" s="231">
        <v>0</v>
      </c>
      <c r="J105" s="231">
        <v>7000000</v>
      </c>
      <c r="K105" s="231">
        <v>7000000</v>
      </c>
      <c r="L105" s="231">
        <v>0</v>
      </c>
      <c r="M105" s="231">
        <v>7000000</v>
      </c>
      <c r="N105" s="231">
        <v>7000000</v>
      </c>
      <c r="O105" s="232">
        <v>0</v>
      </c>
    </row>
    <row r="106" spans="1:15" ht="15" customHeight="1" x14ac:dyDescent="0.2">
      <c r="A106" s="265" t="s">
        <v>333</v>
      </c>
      <c r="B106" s="266"/>
      <c r="C106" s="227" t="s">
        <v>238</v>
      </c>
      <c r="D106" s="227" t="s">
        <v>111</v>
      </c>
      <c r="E106" s="227" t="s">
        <v>334</v>
      </c>
      <c r="F106" s="227"/>
      <c r="G106" s="229">
        <v>7000000</v>
      </c>
      <c r="H106" s="230">
        <v>7000000</v>
      </c>
      <c r="I106" s="231">
        <v>0</v>
      </c>
      <c r="J106" s="231">
        <v>7000000</v>
      </c>
      <c r="K106" s="231">
        <v>7000000</v>
      </c>
      <c r="L106" s="231">
        <v>0</v>
      </c>
      <c r="M106" s="231">
        <v>7000000</v>
      </c>
      <c r="N106" s="231">
        <v>7000000</v>
      </c>
      <c r="O106" s="232">
        <v>0</v>
      </c>
    </row>
    <row r="107" spans="1:15" ht="15" customHeight="1" x14ac:dyDescent="0.2">
      <c r="A107" s="265" t="s">
        <v>335</v>
      </c>
      <c r="B107" s="266"/>
      <c r="C107" s="227" t="s">
        <v>238</v>
      </c>
      <c r="D107" s="227" t="s">
        <v>111</v>
      </c>
      <c r="E107" s="233" t="s">
        <v>336</v>
      </c>
      <c r="F107" s="234"/>
      <c r="G107" s="229">
        <v>5000000</v>
      </c>
      <c r="H107" s="230">
        <v>5000000</v>
      </c>
      <c r="I107" s="231">
        <v>0</v>
      </c>
      <c r="J107" s="231">
        <v>5000000</v>
      </c>
      <c r="K107" s="231">
        <v>5000000</v>
      </c>
      <c r="L107" s="231">
        <v>0</v>
      </c>
      <c r="M107" s="231">
        <v>5000000</v>
      </c>
      <c r="N107" s="231">
        <v>5000000</v>
      </c>
      <c r="O107" s="232">
        <v>0</v>
      </c>
    </row>
    <row r="108" spans="1:15" ht="15" customHeight="1" x14ac:dyDescent="0.2">
      <c r="A108" s="265" t="s">
        <v>200</v>
      </c>
      <c r="B108" s="266"/>
      <c r="C108" s="227" t="s">
        <v>238</v>
      </c>
      <c r="D108" s="227" t="s">
        <v>111</v>
      </c>
      <c r="E108" s="233" t="s">
        <v>336</v>
      </c>
      <c r="F108" s="233" t="s">
        <v>201</v>
      </c>
      <c r="G108" s="229">
        <v>5000000</v>
      </c>
      <c r="H108" s="230">
        <v>5000000</v>
      </c>
      <c r="I108" s="231">
        <v>0</v>
      </c>
      <c r="J108" s="231">
        <v>5000000</v>
      </c>
      <c r="K108" s="231">
        <v>5000000</v>
      </c>
      <c r="L108" s="231">
        <v>0</v>
      </c>
      <c r="M108" s="231">
        <v>5000000</v>
      </c>
      <c r="N108" s="231">
        <v>5000000</v>
      </c>
      <c r="O108" s="232">
        <v>0</v>
      </c>
    </row>
    <row r="109" spans="1:15" ht="15" customHeight="1" x14ac:dyDescent="0.2">
      <c r="A109" s="265" t="s">
        <v>190</v>
      </c>
      <c r="B109" s="266"/>
      <c r="C109" s="227" t="s">
        <v>238</v>
      </c>
      <c r="D109" s="227" t="s">
        <v>111</v>
      </c>
      <c r="E109" s="233" t="s">
        <v>336</v>
      </c>
      <c r="F109" s="233" t="s">
        <v>191</v>
      </c>
      <c r="G109" s="229">
        <v>5000000</v>
      </c>
      <c r="H109" s="230">
        <v>5000000</v>
      </c>
      <c r="I109" s="231">
        <v>0</v>
      </c>
      <c r="J109" s="231">
        <v>5000000</v>
      </c>
      <c r="K109" s="231">
        <v>5000000</v>
      </c>
      <c r="L109" s="231">
        <v>0</v>
      </c>
      <c r="M109" s="231">
        <v>5000000</v>
      </c>
      <c r="N109" s="231">
        <v>5000000</v>
      </c>
      <c r="O109" s="232">
        <v>0</v>
      </c>
    </row>
    <row r="110" spans="1:15" ht="23.25" customHeight="1" x14ac:dyDescent="0.2">
      <c r="A110" s="265" t="s">
        <v>337</v>
      </c>
      <c r="B110" s="266"/>
      <c r="C110" s="227" t="s">
        <v>238</v>
      </c>
      <c r="D110" s="227" t="s">
        <v>111</v>
      </c>
      <c r="E110" s="233" t="s">
        <v>338</v>
      </c>
      <c r="F110" s="234"/>
      <c r="G110" s="229">
        <v>2000000</v>
      </c>
      <c r="H110" s="230">
        <v>2000000</v>
      </c>
      <c r="I110" s="231">
        <v>0</v>
      </c>
      <c r="J110" s="231">
        <v>2000000</v>
      </c>
      <c r="K110" s="231">
        <v>2000000</v>
      </c>
      <c r="L110" s="231">
        <v>0</v>
      </c>
      <c r="M110" s="231">
        <v>2000000</v>
      </c>
      <c r="N110" s="231">
        <v>2000000</v>
      </c>
      <c r="O110" s="232">
        <v>0</v>
      </c>
    </row>
    <row r="111" spans="1:15" ht="15" customHeight="1" x14ac:dyDescent="0.2">
      <c r="A111" s="265" t="s">
        <v>200</v>
      </c>
      <c r="B111" s="266"/>
      <c r="C111" s="227" t="s">
        <v>238</v>
      </c>
      <c r="D111" s="227" t="s">
        <v>111</v>
      </c>
      <c r="E111" s="233" t="s">
        <v>338</v>
      </c>
      <c r="F111" s="233" t="s">
        <v>201</v>
      </c>
      <c r="G111" s="229">
        <v>2000000</v>
      </c>
      <c r="H111" s="230">
        <v>2000000</v>
      </c>
      <c r="I111" s="231">
        <v>0</v>
      </c>
      <c r="J111" s="231">
        <v>2000000</v>
      </c>
      <c r="K111" s="231">
        <v>2000000</v>
      </c>
      <c r="L111" s="231">
        <v>0</v>
      </c>
      <c r="M111" s="231">
        <v>2000000</v>
      </c>
      <c r="N111" s="231">
        <v>2000000</v>
      </c>
      <c r="O111" s="232">
        <v>0</v>
      </c>
    </row>
    <row r="112" spans="1:15" ht="15" customHeight="1" x14ac:dyDescent="0.2">
      <c r="A112" s="265" t="s">
        <v>190</v>
      </c>
      <c r="B112" s="266"/>
      <c r="C112" s="227" t="s">
        <v>238</v>
      </c>
      <c r="D112" s="227" t="s">
        <v>111</v>
      </c>
      <c r="E112" s="233" t="s">
        <v>338</v>
      </c>
      <c r="F112" s="233" t="s">
        <v>191</v>
      </c>
      <c r="G112" s="229">
        <v>2000000</v>
      </c>
      <c r="H112" s="230">
        <v>2000000</v>
      </c>
      <c r="I112" s="231">
        <v>0</v>
      </c>
      <c r="J112" s="231">
        <v>2000000</v>
      </c>
      <c r="K112" s="231">
        <v>2000000</v>
      </c>
      <c r="L112" s="231">
        <v>0</v>
      </c>
      <c r="M112" s="231">
        <v>2000000</v>
      </c>
      <c r="N112" s="231">
        <v>2000000</v>
      </c>
      <c r="O112" s="232">
        <v>0</v>
      </c>
    </row>
    <row r="113" spans="1:15" ht="15" customHeight="1" x14ac:dyDescent="0.2">
      <c r="A113" s="265" t="s">
        <v>6</v>
      </c>
      <c r="B113" s="266"/>
      <c r="C113" s="227" t="s">
        <v>238</v>
      </c>
      <c r="D113" s="227" t="s">
        <v>186</v>
      </c>
      <c r="E113" s="228"/>
      <c r="F113" s="228"/>
      <c r="G113" s="229">
        <v>1476548763</v>
      </c>
      <c r="H113" s="230">
        <v>1441898895</v>
      </c>
      <c r="I113" s="231">
        <v>34649868</v>
      </c>
      <c r="J113" s="231">
        <v>1677993191</v>
      </c>
      <c r="K113" s="231">
        <v>1646544160</v>
      </c>
      <c r="L113" s="231">
        <v>31449031</v>
      </c>
      <c r="M113" s="231">
        <v>1868354584</v>
      </c>
      <c r="N113" s="231">
        <v>1836894160</v>
      </c>
      <c r="O113" s="232">
        <v>31460424</v>
      </c>
    </row>
    <row r="114" spans="1:15" ht="15" customHeight="1" x14ac:dyDescent="0.2">
      <c r="A114" s="265" t="s">
        <v>298</v>
      </c>
      <c r="B114" s="266"/>
      <c r="C114" s="227" t="s">
        <v>238</v>
      </c>
      <c r="D114" s="227" t="s">
        <v>186</v>
      </c>
      <c r="E114" s="227" t="s">
        <v>299</v>
      </c>
      <c r="F114" s="227"/>
      <c r="G114" s="229">
        <v>2863600</v>
      </c>
      <c r="H114" s="230">
        <v>388600</v>
      </c>
      <c r="I114" s="231">
        <v>2475000</v>
      </c>
      <c r="J114" s="231">
        <v>2863600</v>
      </c>
      <c r="K114" s="231">
        <v>388600</v>
      </c>
      <c r="L114" s="231">
        <v>2475000</v>
      </c>
      <c r="M114" s="231">
        <v>2863600</v>
      </c>
      <c r="N114" s="231">
        <v>388600</v>
      </c>
      <c r="O114" s="232">
        <v>2475000</v>
      </c>
    </row>
    <row r="115" spans="1:15" ht="15" customHeight="1" x14ac:dyDescent="0.2">
      <c r="A115" s="265" t="s">
        <v>258</v>
      </c>
      <c r="B115" s="266"/>
      <c r="C115" s="227" t="s">
        <v>238</v>
      </c>
      <c r="D115" s="227" t="s">
        <v>186</v>
      </c>
      <c r="E115" s="233" t="s">
        <v>339</v>
      </c>
      <c r="F115" s="233"/>
      <c r="G115" s="229">
        <v>2863600</v>
      </c>
      <c r="H115" s="230">
        <v>388600</v>
      </c>
      <c r="I115" s="231">
        <v>2475000</v>
      </c>
      <c r="J115" s="231">
        <v>2863600</v>
      </c>
      <c r="K115" s="231">
        <v>388600</v>
      </c>
      <c r="L115" s="231">
        <v>2475000</v>
      </c>
      <c r="M115" s="231">
        <v>2863600</v>
      </c>
      <c r="N115" s="231">
        <v>388600</v>
      </c>
      <c r="O115" s="232">
        <v>2475000</v>
      </c>
    </row>
    <row r="116" spans="1:15" ht="23.25" customHeight="1" x14ac:dyDescent="0.2">
      <c r="A116" s="265" t="s">
        <v>476</v>
      </c>
      <c r="B116" s="266"/>
      <c r="C116" s="227" t="s">
        <v>238</v>
      </c>
      <c r="D116" s="227" t="s">
        <v>186</v>
      </c>
      <c r="E116" s="233" t="s">
        <v>719</v>
      </c>
      <c r="F116" s="234"/>
      <c r="G116" s="229">
        <v>2863600</v>
      </c>
      <c r="H116" s="230">
        <v>388600</v>
      </c>
      <c r="I116" s="231">
        <v>2475000</v>
      </c>
      <c r="J116" s="231">
        <v>2863600</v>
      </c>
      <c r="K116" s="231">
        <v>388600</v>
      </c>
      <c r="L116" s="231">
        <v>2475000</v>
      </c>
      <c r="M116" s="231">
        <v>2863600</v>
      </c>
      <c r="N116" s="231">
        <v>388600</v>
      </c>
      <c r="O116" s="232">
        <v>2475000</v>
      </c>
    </row>
    <row r="117" spans="1:15" ht="45.75" customHeight="1" x14ac:dyDescent="0.2">
      <c r="A117" s="265" t="s">
        <v>275</v>
      </c>
      <c r="B117" s="266"/>
      <c r="C117" s="227" t="s">
        <v>238</v>
      </c>
      <c r="D117" s="227" t="s">
        <v>186</v>
      </c>
      <c r="E117" s="233" t="s">
        <v>754</v>
      </c>
      <c r="F117" s="234"/>
      <c r="G117" s="229">
        <v>2475000</v>
      </c>
      <c r="H117" s="230">
        <v>0</v>
      </c>
      <c r="I117" s="231">
        <v>2475000</v>
      </c>
      <c r="J117" s="231">
        <v>2475000</v>
      </c>
      <c r="K117" s="231">
        <v>0</v>
      </c>
      <c r="L117" s="231">
        <v>2475000</v>
      </c>
      <c r="M117" s="231">
        <v>2475000</v>
      </c>
      <c r="N117" s="231">
        <v>0</v>
      </c>
      <c r="O117" s="232">
        <v>2475000</v>
      </c>
    </row>
    <row r="118" spans="1:15" ht="45.75" customHeight="1" x14ac:dyDescent="0.2">
      <c r="A118" s="265" t="s">
        <v>289</v>
      </c>
      <c r="B118" s="266"/>
      <c r="C118" s="227" t="s">
        <v>238</v>
      </c>
      <c r="D118" s="227" t="s">
        <v>186</v>
      </c>
      <c r="E118" s="233" t="s">
        <v>754</v>
      </c>
      <c r="F118" s="233" t="s">
        <v>195</v>
      </c>
      <c r="G118" s="229">
        <v>2475000</v>
      </c>
      <c r="H118" s="230">
        <v>0</v>
      </c>
      <c r="I118" s="231">
        <v>2475000</v>
      </c>
      <c r="J118" s="231">
        <v>2475000</v>
      </c>
      <c r="K118" s="231">
        <v>0</v>
      </c>
      <c r="L118" s="231">
        <v>2475000</v>
      </c>
      <c r="M118" s="231">
        <v>2475000</v>
      </c>
      <c r="N118" s="231">
        <v>0</v>
      </c>
      <c r="O118" s="232">
        <v>2475000</v>
      </c>
    </row>
    <row r="119" spans="1:15" ht="15" customHeight="1" x14ac:dyDescent="0.2">
      <c r="A119" s="265" t="s">
        <v>248</v>
      </c>
      <c r="B119" s="266"/>
      <c r="C119" s="227" t="s">
        <v>238</v>
      </c>
      <c r="D119" s="227" t="s">
        <v>186</v>
      </c>
      <c r="E119" s="233" t="s">
        <v>754</v>
      </c>
      <c r="F119" s="233" t="s">
        <v>249</v>
      </c>
      <c r="G119" s="229">
        <v>2475000</v>
      </c>
      <c r="H119" s="230">
        <v>0</v>
      </c>
      <c r="I119" s="231">
        <v>2475000</v>
      </c>
      <c r="J119" s="231">
        <v>2475000</v>
      </c>
      <c r="K119" s="231">
        <v>0</v>
      </c>
      <c r="L119" s="231">
        <v>2475000</v>
      </c>
      <c r="M119" s="231">
        <v>2475000</v>
      </c>
      <c r="N119" s="231">
        <v>0</v>
      </c>
      <c r="O119" s="232">
        <v>2475000</v>
      </c>
    </row>
    <row r="120" spans="1:15" ht="57" customHeight="1" x14ac:dyDescent="0.2">
      <c r="A120" s="265" t="s">
        <v>340</v>
      </c>
      <c r="B120" s="266"/>
      <c r="C120" s="227" t="s">
        <v>238</v>
      </c>
      <c r="D120" s="227" t="s">
        <v>186</v>
      </c>
      <c r="E120" s="233" t="s">
        <v>755</v>
      </c>
      <c r="F120" s="234"/>
      <c r="G120" s="229">
        <v>388600</v>
      </c>
      <c r="H120" s="230">
        <v>388600</v>
      </c>
      <c r="I120" s="231">
        <v>0</v>
      </c>
      <c r="J120" s="231">
        <v>388600</v>
      </c>
      <c r="K120" s="231">
        <v>388600</v>
      </c>
      <c r="L120" s="231">
        <v>0</v>
      </c>
      <c r="M120" s="231">
        <v>388600</v>
      </c>
      <c r="N120" s="231">
        <v>388600</v>
      </c>
      <c r="O120" s="232">
        <v>0</v>
      </c>
    </row>
    <row r="121" spans="1:15" ht="45.75" customHeight="1" x14ac:dyDescent="0.2">
      <c r="A121" s="265" t="s">
        <v>289</v>
      </c>
      <c r="B121" s="266"/>
      <c r="C121" s="227" t="s">
        <v>238</v>
      </c>
      <c r="D121" s="227" t="s">
        <v>186</v>
      </c>
      <c r="E121" s="233" t="s">
        <v>755</v>
      </c>
      <c r="F121" s="233" t="s">
        <v>195</v>
      </c>
      <c r="G121" s="229">
        <v>388600</v>
      </c>
      <c r="H121" s="230">
        <v>388600</v>
      </c>
      <c r="I121" s="231">
        <v>0</v>
      </c>
      <c r="J121" s="231">
        <v>388600</v>
      </c>
      <c r="K121" s="231">
        <v>388600</v>
      </c>
      <c r="L121" s="231">
        <v>0</v>
      </c>
      <c r="M121" s="231">
        <v>388600</v>
      </c>
      <c r="N121" s="231">
        <v>388600</v>
      </c>
      <c r="O121" s="232">
        <v>0</v>
      </c>
    </row>
    <row r="122" spans="1:15" ht="15" customHeight="1" x14ac:dyDescent="0.2">
      <c r="A122" s="265" t="s">
        <v>248</v>
      </c>
      <c r="B122" s="266"/>
      <c r="C122" s="227" t="s">
        <v>238</v>
      </c>
      <c r="D122" s="227" t="s">
        <v>186</v>
      </c>
      <c r="E122" s="233" t="s">
        <v>755</v>
      </c>
      <c r="F122" s="233" t="s">
        <v>249</v>
      </c>
      <c r="G122" s="229">
        <v>388600</v>
      </c>
      <c r="H122" s="230">
        <v>388600</v>
      </c>
      <c r="I122" s="231">
        <v>0</v>
      </c>
      <c r="J122" s="231">
        <v>388600</v>
      </c>
      <c r="K122" s="231">
        <v>388600</v>
      </c>
      <c r="L122" s="231">
        <v>0</v>
      </c>
      <c r="M122" s="231">
        <v>388600</v>
      </c>
      <c r="N122" s="231">
        <v>388600</v>
      </c>
      <c r="O122" s="232">
        <v>0</v>
      </c>
    </row>
    <row r="123" spans="1:15" ht="15" customHeight="1" x14ac:dyDescent="0.2">
      <c r="A123" s="265" t="s">
        <v>302</v>
      </c>
      <c r="B123" s="266"/>
      <c r="C123" s="227" t="s">
        <v>238</v>
      </c>
      <c r="D123" s="227" t="s">
        <v>186</v>
      </c>
      <c r="E123" s="227" t="s">
        <v>303</v>
      </c>
      <c r="F123" s="227"/>
      <c r="G123" s="229">
        <v>6240000</v>
      </c>
      <c r="H123" s="230">
        <v>6240000</v>
      </c>
      <c r="I123" s="231">
        <v>0</v>
      </c>
      <c r="J123" s="231">
        <v>6240000</v>
      </c>
      <c r="K123" s="231">
        <v>6240000</v>
      </c>
      <c r="L123" s="231">
        <v>0</v>
      </c>
      <c r="M123" s="231">
        <v>6240000</v>
      </c>
      <c r="N123" s="231">
        <v>6240000</v>
      </c>
      <c r="O123" s="232">
        <v>0</v>
      </c>
    </row>
    <row r="124" spans="1:15" ht="15" customHeight="1" x14ac:dyDescent="0.2">
      <c r="A124" s="265" t="s">
        <v>304</v>
      </c>
      <c r="B124" s="266"/>
      <c r="C124" s="227" t="s">
        <v>238</v>
      </c>
      <c r="D124" s="227" t="s">
        <v>186</v>
      </c>
      <c r="E124" s="233" t="s">
        <v>305</v>
      </c>
      <c r="F124" s="233"/>
      <c r="G124" s="229">
        <v>6240000</v>
      </c>
      <c r="H124" s="230">
        <v>6240000</v>
      </c>
      <c r="I124" s="231">
        <v>0</v>
      </c>
      <c r="J124" s="231">
        <v>6240000</v>
      </c>
      <c r="K124" s="231">
        <v>6240000</v>
      </c>
      <c r="L124" s="231">
        <v>0</v>
      </c>
      <c r="M124" s="231">
        <v>6240000</v>
      </c>
      <c r="N124" s="231">
        <v>6240000</v>
      </c>
      <c r="O124" s="232">
        <v>0</v>
      </c>
    </row>
    <row r="125" spans="1:15" ht="23.25" customHeight="1" x14ac:dyDescent="0.2">
      <c r="A125" s="265" t="s">
        <v>341</v>
      </c>
      <c r="B125" s="266"/>
      <c r="C125" s="227" t="s">
        <v>238</v>
      </c>
      <c r="D125" s="227" t="s">
        <v>186</v>
      </c>
      <c r="E125" s="233" t="s">
        <v>342</v>
      </c>
      <c r="F125" s="234"/>
      <c r="G125" s="229">
        <v>6240000</v>
      </c>
      <c r="H125" s="230">
        <v>6240000</v>
      </c>
      <c r="I125" s="231">
        <v>0</v>
      </c>
      <c r="J125" s="231">
        <v>6240000</v>
      </c>
      <c r="K125" s="231">
        <v>6240000</v>
      </c>
      <c r="L125" s="231">
        <v>0</v>
      </c>
      <c r="M125" s="231">
        <v>6240000</v>
      </c>
      <c r="N125" s="231">
        <v>6240000</v>
      </c>
      <c r="O125" s="232">
        <v>0</v>
      </c>
    </row>
    <row r="126" spans="1:15" ht="15" customHeight="1" x14ac:dyDescent="0.2">
      <c r="A126" s="265" t="s">
        <v>343</v>
      </c>
      <c r="B126" s="266"/>
      <c r="C126" s="227" t="s">
        <v>238</v>
      </c>
      <c r="D126" s="227" t="s">
        <v>186</v>
      </c>
      <c r="E126" s="233" t="s">
        <v>344</v>
      </c>
      <c r="F126" s="234"/>
      <c r="G126" s="229">
        <v>6240000</v>
      </c>
      <c r="H126" s="230">
        <v>6240000</v>
      </c>
      <c r="I126" s="231">
        <v>0</v>
      </c>
      <c r="J126" s="231">
        <v>6240000</v>
      </c>
      <c r="K126" s="231">
        <v>6240000</v>
      </c>
      <c r="L126" s="231">
        <v>0</v>
      </c>
      <c r="M126" s="231">
        <v>6240000</v>
      </c>
      <c r="N126" s="231">
        <v>6240000</v>
      </c>
      <c r="O126" s="232">
        <v>0</v>
      </c>
    </row>
    <row r="127" spans="1:15" ht="15" customHeight="1" x14ac:dyDescent="0.2">
      <c r="A127" s="265" t="s">
        <v>95</v>
      </c>
      <c r="B127" s="266"/>
      <c r="C127" s="227" t="s">
        <v>238</v>
      </c>
      <c r="D127" s="227" t="s">
        <v>186</v>
      </c>
      <c r="E127" s="233" t="s">
        <v>344</v>
      </c>
      <c r="F127" s="233" t="s">
        <v>96</v>
      </c>
      <c r="G127" s="229">
        <v>6240000</v>
      </c>
      <c r="H127" s="230">
        <v>6240000</v>
      </c>
      <c r="I127" s="231">
        <v>0</v>
      </c>
      <c r="J127" s="231">
        <v>6240000</v>
      </c>
      <c r="K127" s="231">
        <v>6240000</v>
      </c>
      <c r="L127" s="231">
        <v>0</v>
      </c>
      <c r="M127" s="231">
        <v>6240000</v>
      </c>
      <c r="N127" s="231">
        <v>6240000</v>
      </c>
      <c r="O127" s="232">
        <v>0</v>
      </c>
    </row>
    <row r="128" spans="1:15" ht="23.25" customHeight="1" x14ac:dyDescent="0.2">
      <c r="A128" s="265" t="s">
        <v>35</v>
      </c>
      <c r="B128" s="266"/>
      <c r="C128" s="227" t="s">
        <v>238</v>
      </c>
      <c r="D128" s="227" t="s">
        <v>186</v>
      </c>
      <c r="E128" s="233" t="s">
        <v>344</v>
      </c>
      <c r="F128" s="233" t="s">
        <v>52</v>
      </c>
      <c r="G128" s="229">
        <v>6240000</v>
      </c>
      <c r="H128" s="230">
        <v>6240000</v>
      </c>
      <c r="I128" s="231">
        <v>0</v>
      </c>
      <c r="J128" s="231">
        <v>6240000</v>
      </c>
      <c r="K128" s="231">
        <v>6240000</v>
      </c>
      <c r="L128" s="231">
        <v>0</v>
      </c>
      <c r="M128" s="231">
        <v>6240000</v>
      </c>
      <c r="N128" s="231">
        <v>6240000</v>
      </c>
      <c r="O128" s="232">
        <v>0</v>
      </c>
    </row>
    <row r="129" spans="1:15" ht="23.25" customHeight="1" x14ac:dyDescent="0.2">
      <c r="A129" s="265" t="s">
        <v>283</v>
      </c>
      <c r="B129" s="266"/>
      <c r="C129" s="227" t="s">
        <v>238</v>
      </c>
      <c r="D129" s="227" t="s">
        <v>186</v>
      </c>
      <c r="E129" s="227" t="s">
        <v>284</v>
      </c>
      <c r="F129" s="227"/>
      <c r="G129" s="229">
        <v>787904460</v>
      </c>
      <c r="H129" s="230">
        <v>758992460</v>
      </c>
      <c r="I129" s="231">
        <v>28912000</v>
      </c>
      <c r="J129" s="231">
        <v>717913460</v>
      </c>
      <c r="K129" s="231">
        <v>689001460</v>
      </c>
      <c r="L129" s="231">
        <v>28912000</v>
      </c>
      <c r="M129" s="231">
        <v>708263460</v>
      </c>
      <c r="N129" s="231">
        <v>679351460</v>
      </c>
      <c r="O129" s="232">
        <v>28912000</v>
      </c>
    </row>
    <row r="130" spans="1:15" ht="23.25" customHeight="1" x14ac:dyDescent="0.2">
      <c r="A130" s="265" t="s">
        <v>756</v>
      </c>
      <c r="B130" s="266"/>
      <c r="C130" s="227" t="s">
        <v>238</v>
      </c>
      <c r="D130" s="227" t="s">
        <v>186</v>
      </c>
      <c r="E130" s="233" t="s">
        <v>345</v>
      </c>
      <c r="F130" s="233"/>
      <c r="G130" s="229">
        <v>215217610</v>
      </c>
      <c r="H130" s="230">
        <v>186305610</v>
      </c>
      <c r="I130" s="231">
        <v>28912000</v>
      </c>
      <c r="J130" s="231">
        <v>211742610</v>
      </c>
      <c r="K130" s="231">
        <v>182830610</v>
      </c>
      <c r="L130" s="231">
        <v>28912000</v>
      </c>
      <c r="M130" s="231">
        <v>202092610</v>
      </c>
      <c r="N130" s="231">
        <v>173180610</v>
      </c>
      <c r="O130" s="232">
        <v>28912000</v>
      </c>
    </row>
    <row r="131" spans="1:15" ht="34.5" customHeight="1" x14ac:dyDescent="0.2">
      <c r="A131" s="265" t="s">
        <v>346</v>
      </c>
      <c r="B131" s="266"/>
      <c r="C131" s="227" t="s">
        <v>238</v>
      </c>
      <c r="D131" s="227" t="s">
        <v>186</v>
      </c>
      <c r="E131" s="233" t="s">
        <v>347</v>
      </c>
      <c r="F131" s="234"/>
      <c r="G131" s="229">
        <v>89425000</v>
      </c>
      <c r="H131" s="230">
        <v>89425000</v>
      </c>
      <c r="I131" s="231">
        <v>0</v>
      </c>
      <c r="J131" s="231">
        <v>85450000</v>
      </c>
      <c r="K131" s="231">
        <v>85450000</v>
      </c>
      <c r="L131" s="231">
        <v>0</v>
      </c>
      <c r="M131" s="231">
        <v>76250000</v>
      </c>
      <c r="N131" s="231">
        <v>76250000</v>
      </c>
      <c r="O131" s="232">
        <v>0</v>
      </c>
    </row>
    <row r="132" spans="1:15" ht="34.5" customHeight="1" x14ac:dyDescent="0.2">
      <c r="A132" s="265" t="s">
        <v>1097</v>
      </c>
      <c r="B132" s="266"/>
      <c r="C132" s="227" t="s">
        <v>238</v>
      </c>
      <c r="D132" s="227" t="s">
        <v>186</v>
      </c>
      <c r="E132" s="233" t="s">
        <v>348</v>
      </c>
      <c r="F132" s="234"/>
      <c r="G132" s="229">
        <v>68025000</v>
      </c>
      <c r="H132" s="230">
        <v>68025000</v>
      </c>
      <c r="I132" s="231">
        <v>0</v>
      </c>
      <c r="J132" s="231">
        <v>67250000</v>
      </c>
      <c r="K132" s="231">
        <v>67250000</v>
      </c>
      <c r="L132" s="231">
        <v>0</v>
      </c>
      <c r="M132" s="231">
        <v>65250000</v>
      </c>
      <c r="N132" s="231">
        <v>65250000</v>
      </c>
      <c r="O132" s="232">
        <v>0</v>
      </c>
    </row>
    <row r="133" spans="1:15" ht="23.25" customHeight="1" x14ac:dyDescent="0.2">
      <c r="A133" s="265" t="s">
        <v>272</v>
      </c>
      <c r="B133" s="266"/>
      <c r="C133" s="227" t="s">
        <v>238</v>
      </c>
      <c r="D133" s="227" t="s">
        <v>186</v>
      </c>
      <c r="E133" s="233" t="s">
        <v>348</v>
      </c>
      <c r="F133" s="233" t="s">
        <v>94</v>
      </c>
      <c r="G133" s="229">
        <v>65525000</v>
      </c>
      <c r="H133" s="230">
        <v>65525000</v>
      </c>
      <c r="I133" s="231">
        <v>0</v>
      </c>
      <c r="J133" s="231">
        <v>64750000</v>
      </c>
      <c r="K133" s="231">
        <v>64750000</v>
      </c>
      <c r="L133" s="231">
        <v>0</v>
      </c>
      <c r="M133" s="231">
        <v>62750000</v>
      </c>
      <c r="N133" s="231">
        <v>62750000</v>
      </c>
      <c r="O133" s="232">
        <v>0</v>
      </c>
    </row>
    <row r="134" spans="1:15" ht="23.25" customHeight="1" x14ac:dyDescent="0.2">
      <c r="A134" s="265" t="s">
        <v>187</v>
      </c>
      <c r="B134" s="266"/>
      <c r="C134" s="227" t="s">
        <v>238</v>
      </c>
      <c r="D134" s="227" t="s">
        <v>186</v>
      </c>
      <c r="E134" s="233" t="s">
        <v>348</v>
      </c>
      <c r="F134" s="233" t="s">
        <v>58</v>
      </c>
      <c r="G134" s="229">
        <v>65525000</v>
      </c>
      <c r="H134" s="230">
        <v>65525000</v>
      </c>
      <c r="I134" s="231">
        <v>0</v>
      </c>
      <c r="J134" s="231">
        <v>64750000</v>
      </c>
      <c r="K134" s="231">
        <v>64750000</v>
      </c>
      <c r="L134" s="231">
        <v>0</v>
      </c>
      <c r="M134" s="231">
        <v>62750000</v>
      </c>
      <c r="N134" s="231">
        <v>62750000</v>
      </c>
      <c r="O134" s="232">
        <v>0</v>
      </c>
    </row>
    <row r="135" spans="1:15" ht="15" customHeight="1" x14ac:dyDescent="0.2">
      <c r="A135" s="265" t="s">
        <v>200</v>
      </c>
      <c r="B135" s="266"/>
      <c r="C135" s="227" t="s">
        <v>238</v>
      </c>
      <c r="D135" s="227" t="s">
        <v>186</v>
      </c>
      <c r="E135" s="233" t="s">
        <v>348</v>
      </c>
      <c r="F135" s="233" t="s">
        <v>201</v>
      </c>
      <c r="G135" s="229">
        <v>2500000</v>
      </c>
      <c r="H135" s="230">
        <v>2500000</v>
      </c>
      <c r="I135" s="231">
        <v>0</v>
      </c>
      <c r="J135" s="231">
        <v>2500000</v>
      </c>
      <c r="K135" s="231">
        <v>2500000</v>
      </c>
      <c r="L135" s="231">
        <v>0</v>
      </c>
      <c r="M135" s="231">
        <v>2500000</v>
      </c>
      <c r="N135" s="231">
        <v>2500000</v>
      </c>
      <c r="O135" s="232">
        <v>0</v>
      </c>
    </row>
    <row r="136" spans="1:15" ht="15" customHeight="1" x14ac:dyDescent="0.2">
      <c r="A136" s="265" t="s">
        <v>73</v>
      </c>
      <c r="B136" s="266"/>
      <c r="C136" s="227" t="s">
        <v>238</v>
      </c>
      <c r="D136" s="227" t="s">
        <v>186</v>
      </c>
      <c r="E136" s="233" t="s">
        <v>348</v>
      </c>
      <c r="F136" s="233" t="s">
        <v>74</v>
      </c>
      <c r="G136" s="229">
        <v>2500000</v>
      </c>
      <c r="H136" s="230">
        <v>2500000</v>
      </c>
      <c r="I136" s="231">
        <v>0</v>
      </c>
      <c r="J136" s="231">
        <v>2500000</v>
      </c>
      <c r="K136" s="231">
        <v>2500000</v>
      </c>
      <c r="L136" s="231">
        <v>0</v>
      </c>
      <c r="M136" s="231">
        <v>2500000</v>
      </c>
      <c r="N136" s="231">
        <v>2500000</v>
      </c>
      <c r="O136" s="232">
        <v>0</v>
      </c>
    </row>
    <row r="137" spans="1:15" ht="57" customHeight="1" x14ac:dyDescent="0.2">
      <c r="A137" s="265" t="s">
        <v>350</v>
      </c>
      <c r="B137" s="266"/>
      <c r="C137" s="227" t="s">
        <v>238</v>
      </c>
      <c r="D137" s="227" t="s">
        <v>186</v>
      </c>
      <c r="E137" s="233" t="s">
        <v>351</v>
      </c>
      <c r="F137" s="234"/>
      <c r="G137" s="229">
        <v>20000000</v>
      </c>
      <c r="H137" s="230">
        <v>20000000</v>
      </c>
      <c r="I137" s="231">
        <v>0</v>
      </c>
      <c r="J137" s="231">
        <v>17000000</v>
      </c>
      <c r="K137" s="231">
        <v>17000000</v>
      </c>
      <c r="L137" s="231">
        <v>0</v>
      </c>
      <c r="M137" s="231">
        <v>10000000</v>
      </c>
      <c r="N137" s="231">
        <v>10000000</v>
      </c>
      <c r="O137" s="232">
        <v>0</v>
      </c>
    </row>
    <row r="138" spans="1:15" ht="23.25" customHeight="1" x14ac:dyDescent="0.2">
      <c r="A138" s="265" t="s">
        <v>272</v>
      </c>
      <c r="B138" s="266"/>
      <c r="C138" s="227" t="s">
        <v>238</v>
      </c>
      <c r="D138" s="227" t="s">
        <v>186</v>
      </c>
      <c r="E138" s="233" t="s">
        <v>351</v>
      </c>
      <c r="F138" s="233" t="s">
        <v>94</v>
      </c>
      <c r="G138" s="229">
        <v>20000000</v>
      </c>
      <c r="H138" s="230">
        <v>20000000</v>
      </c>
      <c r="I138" s="231">
        <v>0</v>
      </c>
      <c r="J138" s="231">
        <v>17000000</v>
      </c>
      <c r="K138" s="231">
        <v>17000000</v>
      </c>
      <c r="L138" s="231">
        <v>0</v>
      </c>
      <c r="M138" s="231">
        <v>10000000</v>
      </c>
      <c r="N138" s="231">
        <v>10000000</v>
      </c>
      <c r="O138" s="232">
        <v>0</v>
      </c>
    </row>
    <row r="139" spans="1:15" ht="23.25" customHeight="1" x14ac:dyDescent="0.2">
      <c r="A139" s="265" t="s">
        <v>187</v>
      </c>
      <c r="B139" s="266"/>
      <c r="C139" s="227" t="s">
        <v>238</v>
      </c>
      <c r="D139" s="227" t="s">
        <v>186</v>
      </c>
      <c r="E139" s="233" t="s">
        <v>351</v>
      </c>
      <c r="F139" s="233" t="s">
        <v>58</v>
      </c>
      <c r="G139" s="229">
        <v>20000000</v>
      </c>
      <c r="H139" s="230">
        <v>20000000</v>
      </c>
      <c r="I139" s="231">
        <v>0</v>
      </c>
      <c r="J139" s="231">
        <v>17000000</v>
      </c>
      <c r="K139" s="231">
        <v>17000000</v>
      </c>
      <c r="L139" s="231">
        <v>0</v>
      </c>
      <c r="M139" s="231">
        <v>10000000</v>
      </c>
      <c r="N139" s="231">
        <v>10000000</v>
      </c>
      <c r="O139" s="232">
        <v>0</v>
      </c>
    </row>
    <row r="140" spans="1:15" ht="45.75" customHeight="1" x14ac:dyDescent="0.2">
      <c r="A140" s="265" t="s">
        <v>352</v>
      </c>
      <c r="B140" s="266"/>
      <c r="C140" s="227" t="s">
        <v>238</v>
      </c>
      <c r="D140" s="227" t="s">
        <v>186</v>
      </c>
      <c r="E140" s="233" t="s">
        <v>353</v>
      </c>
      <c r="F140" s="234"/>
      <c r="G140" s="229">
        <v>1400000</v>
      </c>
      <c r="H140" s="230">
        <v>1400000</v>
      </c>
      <c r="I140" s="231">
        <v>0</v>
      </c>
      <c r="J140" s="231">
        <v>1200000</v>
      </c>
      <c r="K140" s="231">
        <v>1200000</v>
      </c>
      <c r="L140" s="231">
        <v>0</v>
      </c>
      <c r="M140" s="231">
        <v>1000000</v>
      </c>
      <c r="N140" s="231">
        <v>1000000</v>
      </c>
      <c r="O140" s="232">
        <v>0</v>
      </c>
    </row>
    <row r="141" spans="1:15" ht="23.25" customHeight="1" x14ac:dyDescent="0.2">
      <c r="A141" s="265" t="s">
        <v>272</v>
      </c>
      <c r="B141" s="266"/>
      <c r="C141" s="227" t="s">
        <v>238</v>
      </c>
      <c r="D141" s="227" t="s">
        <v>186</v>
      </c>
      <c r="E141" s="233" t="s">
        <v>353</v>
      </c>
      <c r="F141" s="233" t="s">
        <v>94</v>
      </c>
      <c r="G141" s="229">
        <v>1400000</v>
      </c>
      <c r="H141" s="230">
        <v>1400000</v>
      </c>
      <c r="I141" s="231">
        <v>0</v>
      </c>
      <c r="J141" s="231">
        <v>1200000</v>
      </c>
      <c r="K141" s="231">
        <v>1200000</v>
      </c>
      <c r="L141" s="231">
        <v>0</v>
      </c>
      <c r="M141" s="231">
        <v>1000000</v>
      </c>
      <c r="N141" s="231">
        <v>1000000</v>
      </c>
      <c r="O141" s="232">
        <v>0</v>
      </c>
    </row>
    <row r="142" spans="1:15" ht="23.25" customHeight="1" x14ac:dyDescent="0.2">
      <c r="A142" s="265" t="s">
        <v>187</v>
      </c>
      <c r="B142" s="266"/>
      <c r="C142" s="227" t="s">
        <v>238</v>
      </c>
      <c r="D142" s="227" t="s">
        <v>186</v>
      </c>
      <c r="E142" s="233" t="s">
        <v>353</v>
      </c>
      <c r="F142" s="233" t="s">
        <v>58</v>
      </c>
      <c r="G142" s="229">
        <v>1400000</v>
      </c>
      <c r="H142" s="230">
        <v>1400000</v>
      </c>
      <c r="I142" s="231">
        <v>0</v>
      </c>
      <c r="J142" s="231">
        <v>1200000</v>
      </c>
      <c r="K142" s="231">
        <v>1200000</v>
      </c>
      <c r="L142" s="231">
        <v>0</v>
      </c>
      <c r="M142" s="231">
        <v>1000000</v>
      </c>
      <c r="N142" s="231">
        <v>1000000</v>
      </c>
      <c r="O142" s="232">
        <v>0</v>
      </c>
    </row>
    <row r="143" spans="1:15" ht="57" customHeight="1" x14ac:dyDescent="0.2">
      <c r="A143" s="265" t="s">
        <v>944</v>
      </c>
      <c r="B143" s="266"/>
      <c r="C143" s="227" t="s">
        <v>238</v>
      </c>
      <c r="D143" s="227" t="s">
        <v>186</v>
      </c>
      <c r="E143" s="233" t="s">
        <v>354</v>
      </c>
      <c r="F143" s="234"/>
      <c r="G143" s="229">
        <v>40282400</v>
      </c>
      <c r="H143" s="230">
        <v>11370400</v>
      </c>
      <c r="I143" s="231">
        <v>28912000</v>
      </c>
      <c r="J143" s="231">
        <v>40282400</v>
      </c>
      <c r="K143" s="231">
        <v>11370400</v>
      </c>
      <c r="L143" s="231">
        <v>28912000</v>
      </c>
      <c r="M143" s="231">
        <v>40282400</v>
      </c>
      <c r="N143" s="231">
        <v>11370400</v>
      </c>
      <c r="O143" s="232">
        <v>28912000</v>
      </c>
    </row>
    <row r="144" spans="1:15" ht="57" customHeight="1" x14ac:dyDescent="0.2">
      <c r="A144" s="265" t="s">
        <v>899</v>
      </c>
      <c r="B144" s="266"/>
      <c r="C144" s="227" t="s">
        <v>238</v>
      </c>
      <c r="D144" s="227" t="s">
        <v>186</v>
      </c>
      <c r="E144" s="233" t="s">
        <v>900</v>
      </c>
      <c r="F144" s="234"/>
      <c r="G144" s="229">
        <v>28912000</v>
      </c>
      <c r="H144" s="230">
        <v>0</v>
      </c>
      <c r="I144" s="231">
        <v>28912000</v>
      </c>
      <c r="J144" s="231">
        <v>28912000</v>
      </c>
      <c r="K144" s="231">
        <v>0</v>
      </c>
      <c r="L144" s="231">
        <v>28912000</v>
      </c>
      <c r="M144" s="231">
        <v>28912000</v>
      </c>
      <c r="N144" s="231">
        <v>0</v>
      </c>
      <c r="O144" s="232">
        <v>28912000</v>
      </c>
    </row>
    <row r="145" spans="1:15" ht="45.75" customHeight="1" x14ac:dyDescent="0.2">
      <c r="A145" s="265" t="s">
        <v>289</v>
      </c>
      <c r="B145" s="266"/>
      <c r="C145" s="227" t="s">
        <v>238</v>
      </c>
      <c r="D145" s="227" t="s">
        <v>186</v>
      </c>
      <c r="E145" s="233" t="s">
        <v>900</v>
      </c>
      <c r="F145" s="233" t="s">
        <v>195</v>
      </c>
      <c r="G145" s="229">
        <v>27262240</v>
      </c>
      <c r="H145" s="230">
        <v>0</v>
      </c>
      <c r="I145" s="231">
        <v>27262240</v>
      </c>
      <c r="J145" s="231">
        <v>27262240</v>
      </c>
      <c r="K145" s="231">
        <v>0</v>
      </c>
      <c r="L145" s="231">
        <v>27262240</v>
      </c>
      <c r="M145" s="231">
        <v>27262240</v>
      </c>
      <c r="N145" s="231">
        <v>0</v>
      </c>
      <c r="O145" s="232">
        <v>27262240</v>
      </c>
    </row>
    <row r="146" spans="1:15" ht="23.25" customHeight="1" x14ac:dyDescent="0.2">
      <c r="A146" s="265" t="s">
        <v>89</v>
      </c>
      <c r="B146" s="266"/>
      <c r="C146" s="227" t="s">
        <v>238</v>
      </c>
      <c r="D146" s="227" t="s">
        <v>186</v>
      </c>
      <c r="E146" s="233" t="s">
        <v>900</v>
      </c>
      <c r="F146" s="233" t="s">
        <v>26</v>
      </c>
      <c r="G146" s="229">
        <v>27262240</v>
      </c>
      <c r="H146" s="230">
        <v>0</v>
      </c>
      <c r="I146" s="231">
        <v>27262240</v>
      </c>
      <c r="J146" s="231">
        <v>27262240</v>
      </c>
      <c r="K146" s="231">
        <v>0</v>
      </c>
      <c r="L146" s="231">
        <v>27262240</v>
      </c>
      <c r="M146" s="231">
        <v>27262240</v>
      </c>
      <c r="N146" s="231">
        <v>0</v>
      </c>
      <c r="O146" s="232">
        <v>27262240</v>
      </c>
    </row>
    <row r="147" spans="1:15" ht="23.25" customHeight="1" x14ac:dyDescent="0.2">
      <c r="A147" s="265" t="s">
        <v>272</v>
      </c>
      <c r="B147" s="266"/>
      <c r="C147" s="227" t="s">
        <v>238</v>
      </c>
      <c r="D147" s="227" t="s">
        <v>186</v>
      </c>
      <c r="E147" s="233" t="s">
        <v>900</v>
      </c>
      <c r="F147" s="233" t="s">
        <v>94</v>
      </c>
      <c r="G147" s="229">
        <v>1649760</v>
      </c>
      <c r="H147" s="230">
        <v>0</v>
      </c>
      <c r="I147" s="231">
        <v>1649760</v>
      </c>
      <c r="J147" s="231">
        <v>1649760</v>
      </c>
      <c r="K147" s="231">
        <v>0</v>
      </c>
      <c r="L147" s="231">
        <v>1649760</v>
      </c>
      <c r="M147" s="231">
        <v>1649760</v>
      </c>
      <c r="N147" s="231">
        <v>0</v>
      </c>
      <c r="O147" s="232">
        <v>1649760</v>
      </c>
    </row>
    <row r="148" spans="1:15" ht="23.25" customHeight="1" x14ac:dyDescent="0.2">
      <c r="A148" s="265" t="s">
        <v>187</v>
      </c>
      <c r="B148" s="266"/>
      <c r="C148" s="227" t="s">
        <v>238</v>
      </c>
      <c r="D148" s="227" t="s">
        <v>186</v>
      </c>
      <c r="E148" s="233" t="s">
        <v>900</v>
      </c>
      <c r="F148" s="233" t="s">
        <v>58</v>
      </c>
      <c r="G148" s="229">
        <v>1649760</v>
      </c>
      <c r="H148" s="230">
        <v>0</v>
      </c>
      <c r="I148" s="231">
        <v>1649760</v>
      </c>
      <c r="J148" s="231">
        <v>1649760</v>
      </c>
      <c r="K148" s="231">
        <v>0</v>
      </c>
      <c r="L148" s="231">
        <v>1649760</v>
      </c>
      <c r="M148" s="231">
        <v>1649760</v>
      </c>
      <c r="N148" s="231">
        <v>0</v>
      </c>
      <c r="O148" s="232">
        <v>1649760</v>
      </c>
    </row>
    <row r="149" spans="1:15" ht="57" customHeight="1" x14ac:dyDescent="0.2">
      <c r="A149" s="265" t="s">
        <v>901</v>
      </c>
      <c r="B149" s="266"/>
      <c r="C149" s="227" t="s">
        <v>238</v>
      </c>
      <c r="D149" s="227" t="s">
        <v>186</v>
      </c>
      <c r="E149" s="233" t="s">
        <v>902</v>
      </c>
      <c r="F149" s="234"/>
      <c r="G149" s="229">
        <v>11370400</v>
      </c>
      <c r="H149" s="230">
        <v>11370400</v>
      </c>
      <c r="I149" s="231">
        <v>0</v>
      </c>
      <c r="J149" s="231">
        <v>11370400</v>
      </c>
      <c r="K149" s="231">
        <v>11370400</v>
      </c>
      <c r="L149" s="231">
        <v>0</v>
      </c>
      <c r="M149" s="231">
        <v>11370400</v>
      </c>
      <c r="N149" s="231">
        <v>11370400</v>
      </c>
      <c r="O149" s="232">
        <v>0</v>
      </c>
    </row>
    <row r="150" spans="1:15" ht="45.75" customHeight="1" x14ac:dyDescent="0.2">
      <c r="A150" s="265" t="s">
        <v>289</v>
      </c>
      <c r="B150" s="266"/>
      <c r="C150" s="227" t="s">
        <v>238</v>
      </c>
      <c r="D150" s="227" t="s">
        <v>186</v>
      </c>
      <c r="E150" s="233" t="s">
        <v>902</v>
      </c>
      <c r="F150" s="233" t="s">
        <v>195</v>
      </c>
      <c r="G150" s="229">
        <v>11370400</v>
      </c>
      <c r="H150" s="230">
        <v>11370400</v>
      </c>
      <c r="I150" s="231">
        <v>0</v>
      </c>
      <c r="J150" s="231">
        <v>11370400</v>
      </c>
      <c r="K150" s="231">
        <v>11370400</v>
      </c>
      <c r="L150" s="231">
        <v>0</v>
      </c>
      <c r="M150" s="231">
        <v>11370400</v>
      </c>
      <c r="N150" s="231">
        <v>11370400</v>
      </c>
      <c r="O150" s="232">
        <v>0</v>
      </c>
    </row>
    <row r="151" spans="1:15" ht="23.25" customHeight="1" x14ac:dyDescent="0.2">
      <c r="A151" s="265" t="s">
        <v>89</v>
      </c>
      <c r="B151" s="266"/>
      <c r="C151" s="227" t="s">
        <v>238</v>
      </c>
      <c r="D151" s="227" t="s">
        <v>186</v>
      </c>
      <c r="E151" s="233" t="s">
        <v>902</v>
      </c>
      <c r="F151" s="233" t="s">
        <v>26</v>
      </c>
      <c r="G151" s="229">
        <v>11370400</v>
      </c>
      <c r="H151" s="230">
        <v>11370400</v>
      </c>
      <c r="I151" s="231">
        <v>0</v>
      </c>
      <c r="J151" s="231">
        <v>11370400</v>
      </c>
      <c r="K151" s="231">
        <v>11370400</v>
      </c>
      <c r="L151" s="231">
        <v>0</v>
      </c>
      <c r="M151" s="231">
        <v>11370400</v>
      </c>
      <c r="N151" s="231">
        <v>11370400</v>
      </c>
      <c r="O151" s="232">
        <v>0</v>
      </c>
    </row>
    <row r="152" spans="1:15" ht="23.25" customHeight="1" x14ac:dyDescent="0.2">
      <c r="A152" s="265" t="s">
        <v>156</v>
      </c>
      <c r="B152" s="266"/>
      <c r="C152" s="227" t="s">
        <v>238</v>
      </c>
      <c r="D152" s="227" t="s">
        <v>186</v>
      </c>
      <c r="E152" s="233" t="s">
        <v>757</v>
      </c>
      <c r="F152" s="234"/>
      <c r="G152" s="229">
        <v>85510210</v>
      </c>
      <c r="H152" s="230">
        <v>85510210</v>
      </c>
      <c r="I152" s="231">
        <v>0</v>
      </c>
      <c r="J152" s="231">
        <v>86010210</v>
      </c>
      <c r="K152" s="231">
        <v>86010210</v>
      </c>
      <c r="L152" s="231">
        <v>0</v>
      </c>
      <c r="M152" s="231">
        <v>85560210</v>
      </c>
      <c r="N152" s="231">
        <v>85560210</v>
      </c>
      <c r="O152" s="232">
        <v>0</v>
      </c>
    </row>
    <row r="153" spans="1:15" ht="15" customHeight="1" x14ac:dyDescent="0.2">
      <c r="A153" s="265" t="s">
        <v>38</v>
      </c>
      <c r="B153" s="266"/>
      <c r="C153" s="227" t="s">
        <v>238</v>
      </c>
      <c r="D153" s="227" t="s">
        <v>186</v>
      </c>
      <c r="E153" s="233" t="s">
        <v>758</v>
      </c>
      <c r="F153" s="234"/>
      <c r="G153" s="229">
        <v>85510210</v>
      </c>
      <c r="H153" s="230">
        <v>85510210</v>
      </c>
      <c r="I153" s="231">
        <v>0</v>
      </c>
      <c r="J153" s="231">
        <v>86010210</v>
      </c>
      <c r="K153" s="231">
        <v>86010210</v>
      </c>
      <c r="L153" s="231">
        <v>0</v>
      </c>
      <c r="M153" s="231">
        <v>85560210</v>
      </c>
      <c r="N153" s="231">
        <v>85560210</v>
      </c>
      <c r="O153" s="232">
        <v>0</v>
      </c>
    </row>
    <row r="154" spans="1:15" ht="45.75" customHeight="1" x14ac:dyDescent="0.2">
      <c r="A154" s="265" t="s">
        <v>289</v>
      </c>
      <c r="B154" s="266"/>
      <c r="C154" s="227" t="s">
        <v>238</v>
      </c>
      <c r="D154" s="227" t="s">
        <v>186</v>
      </c>
      <c r="E154" s="233" t="s">
        <v>758</v>
      </c>
      <c r="F154" s="233" t="s">
        <v>195</v>
      </c>
      <c r="G154" s="229">
        <v>83103210</v>
      </c>
      <c r="H154" s="230">
        <v>83103210</v>
      </c>
      <c r="I154" s="231">
        <v>0</v>
      </c>
      <c r="J154" s="231">
        <v>83103210</v>
      </c>
      <c r="K154" s="231">
        <v>83103210</v>
      </c>
      <c r="L154" s="231">
        <v>0</v>
      </c>
      <c r="M154" s="231">
        <v>83103210</v>
      </c>
      <c r="N154" s="231">
        <v>83103210</v>
      </c>
      <c r="O154" s="232">
        <v>0</v>
      </c>
    </row>
    <row r="155" spans="1:15" ht="23.25" customHeight="1" x14ac:dyDescent="0.2">
      <c r="A155" s="265" t="s">
        <v>89</v>
      </c>
      <c r="B155" s="266"/>
      <c r="C155" s="227" t="s">
        <v>238</v>
      </c>
      <c r="D155" s="227" t="s">
        <v>186</v>
      </c>
      <c r="E155" s="233" t="s">
        <v>758</v>
      </c>
      <c r="F155" s="233" t="s">
        <v>26</v>
      </c>
      <c r="G155" s="229">
        <v>83103210</v>
      </c>
      <c r="H155" s="230">
        <v>83103210</v>
      </c>
      <c r="I155" s="231">
        <v>0</v>
      </c>
      <c r="J155" s="231">
        <v>83103210</v>
      </c>
      <c r="K155" s="231">
        <v>83103210</v>
      </c>
      <c r="L155" s="231">
        <v>0</v>
      </c>
      <c r="M155" s="231">
        <v>83103210</v>
      </c>
      <c r="N155" s="231">
        <v>83103210</v>
      </c>
      <c r="O155" s="232">
        <v>0</v>
      </c>
    </row>
    <row r="156" spans="1:15" ht="23.25" customHeight="1" x14ac:dyDescent="0.2">
      <c r="A156" s="265" t="s">
        <v>272</v>
      </c>
      <c r="B156" s="266"/>
      <c r="C156" s="227" t="s">
        <v>238</v>
      </c>
      <c r="D156" s="227" t="s">
        <v>186</v>
      </c>
      <c r="E156" s="233" t="s">
        <v>758</v>
      </c>
      <c r="F156" s="233" t="s">
        <v>94</v>
      </c>
      <c r="G156" s="229">
        <v>2407000</v>
      </c>
      <c r="H156" s="230">
        <v>2407000</v>
      </c>
      <c r="I156" s="231">
        <v>0</v>
      </c>
      <c r="J156" s="231">
        <v>2907000</v>
      </c>
      <c r="K156" s="231">
        <v>2907000</v>
      </c>
      <c r="L156" s="231">
        <v>0</v>
      </c>
      <c r="M156" s="231">
        <v>2457000</v>
      </c>
      <c r="N156" s="231">
        <v>2457000</v>
      </c>
      <c r="O156" s="232">
        <v>0</v>
      </c>
    </row>
    <row r="157" spans="1:15" ht="23.25" customHeight="1" x14ac:dyDescent="0.2">
      <c r="A157" s="265" t="s">
        <v>187</v>
      </c>
      <c r="B157" s="266"/>
      <c r="C157" s="227" t="s">
        <v>238</v>
      </c>
      <c r="D157" s="227" t="s">
        <v>186</v>
      </c>
      <c r="E157" s="233" t="s">
        <v>758</v>
      </c>
      <c r="F157" s="233" t="s">
        <v>58</v>
      </c>
      <c r="G157" s="229">
        <v>2407000</v>
      </c>
      <c r="H157" s="230">
        <v>2407000</v>
      </c>
      <c r="I157" s="231">
        <v>0</v>
      </c>
      <c r="J157" s="231">
        <v>2907000</v>
      </c>
      <c r="K157" s="231">
        <v>2907000</v>
      </c>
      <c r="L157" s="231">
        <v>0</v>
      </c>
      <c r="M157" s="231">
        <v>2457000</v>
      </c>
      <c r="N157" s="231">
        <v>2457000</v>
      </c>
      <c r="O157" s="232">
        <v>0</v>
      </c>
    </row>
    <row r="158" spans="1:15" ht="15" customHeight="1" x14ac:dyDescent="0.2">
      <c r="A158" s="265" t="s">
        <v>260</v>
      </c>
      <c r="B158" s="266"/>
      <c r="C158" s="227" t="s">
        <v>238</v>
      </c>
      <c r="D158" s="227" t="s">
        <v>186</v>
      </c>
      <c r="E158" s="233" t="s">
        <v>285</v>
      </c>
      <c r="F158" s="233"/>
      <c r="G158" s="229">
        <v>572686850</v>
      </c>
      <c r="H158" s="230">
        <v>572686850</v>
      </c>
      <c r="I158" s="231">
        <v>0</v>
      </c>
      <c r="J158" s="231">
        <v>506170850</v>
      </c>
      <c r="K158" s="231">
        <v>506170850</v>
      </c>
      <c r="L158" s="231">
        <v>0</v>
      </c>
      <c r="M158" s="231">
        <v>506170850</v>
      </c>
      <c r="N158" s="231">
        <v>506170850</v>
      </c>
      <c r="O158" s="232">
        <v>0</v>
      </c>
    </row>
    <row r="159" spans="1:15" ht="23.25" customHeight="1" x14ac:dyDescent="0.2">
      <c r="A159" s="265" t="s">
        <v>156</v>
      </c>
      <c r="B159" s="266"/>
      <c r="C159" s="227" t="s">
        <v>238</v>
      </c>
      <c r="D159" s="227" t="s">
        <v>186</v>
      </c>
      <c r="E159" s="233" t="s">
        <v>286</v>
      </c>
      <c r="F159" s="234"/>
      <c r="G159" s="229">
        <v>572686850</v>
      </c>
      <c r="H159" s="230">
        <v>572686850</v>
      </c>
      <c r="I159" s="231">
        <v>0</v>
      </c>
      <c r="J159" s="231">
        <v>506170850</v>
      </c>
      <c r="K159" s="231">
        <v>506170850</v>
      </c>
      <c r="L159" s="231">
        <v>0</v>
      </c>
      <c r="M159" s="231">
        <v>506170850</v>
      </c>
      <c r="N159" s="231">
        <v>506170850</v>
      </c>
      <c r="O159" s="232">
        <v>0</v>
      </c>
    </row>
    <row r="160" spans="1:15" ht="15" customHeight="1" x14ac:dyDescent="0.2">
      <c r="A160" s="265" t="s">
        <v>313</v>
      </c>
      <c r="B160" s="266"/>
      <c r="C160" s="227" t="s">
        <v>238</v>
      </c>
      <c r="D160" s="227" t="s">
        <v>186</v>
      </c>
      <c r="E160" s="233" t="s">
        <v>314</v>
      </c>
      <c r="F160" s="234"/>
      <c r="G160" s="229">
        <v>8750000</v>
      </c>
      <c r="H160" s="230">
        <v>8750000</v>
      </c>
      <c r="I160" s="231">
        <v>0</v>
      </c>
      <c r="J160" s="231">
        <v>8750000</v>
      </c>
      <c r="K160" s="231">
        <v>8750000</v>
      </c>
      <c r="L160" s="231">
        <v>0</v>
      </c>
      <c r="M160" s="231">
        <v>8750000</v>
      </c>
      <c r="N160" s="231">
        <v>8750000</v>
      </c>
      <c r="O160" s="232">
        <v>0</v>
      </c>
    </row>
    <row r="161" spans="1:15" ht="23.25" customHeight="1" x14ac:dyDescent="0.2">
      <c r="A161" s="265" t="s">
        <v>272</v>
      </c>
      <c r="B161" s="266"/>
      <c r="C161" s="227" t="s">
        <v>238</v>
      </c>
      <c r="D161" s="227" t="s">
        <v>186</v>
      </c>
      <c r="E161" s="233" t="s">
        <v>314</v>
      </c>
      <c r="F161" s="233" t="s">
        <v>94</v>
      </c>
      <c r="G161" s="229">
        <v>8750000</v>
      </c>
      <c r="H161" s="230">
        <v>8750000</v>
      </c>
      <c r="I161" s="231">
        <v>0</v>
      </c>
      <c r="J161" s="231">
        <v>8750000</v>
      </c>
      <c r="K161" s="231">
        <v>8750000</v>
      </c>
      <c r="L161" s="231">
        <v>0</v>
      </c>
      <c r="M161" s="231">
        <v>8750000</v>
      </c>
      <c r="N161" s="231">
        <v>8750000</v>
      </c>
      <c r="O161" s="232">
        <v>0</v>
      </c>
    </row>
    <row r="162" spans="1:15" ht="23.25" customHeight="1" x14ac:dyDescent="0.2">
      <c r="A162" s="265" t="s">
        <v>187</v>
      </c>
      <c r="B162" s="266"/>
      <c r="C162" s="227" t="s">
        <v>238</v>
      </c>
      <c r="D162" s="227" t="s">
        <v>186</v>
      </c>
      <c r="E162" s="233" t="s">
        <v>314</v>
      </c>
      <c r="F162" s="233" t="s">
        <v>58</v>
      </c>
      <c r="G162" s="229">
        <v>8750000</v>
      </c>
      <c r="H162" s="230">
        <v>8750000</v>
      </c>
      <c r="I162" s="231">
        <v>0</v>
      </c>
      <c r="J162" s="231">
        <v>8750000</v>
      </c>
      <c r="K162" s="231">
        <v>8750000</v>
      </c>
      <c r="L162" s="231">
        <v>0</v>
      </c>
      <c r="M162" s="231">
        <v>8750000</v>
      </c>
      <c r="N162" s="231">
        <v>8750000</v>
      </c>
      <c r="O162" s="232">
        <v>0</v>
      </c>
    </row>
    <row r="163" spans="1:15" ht="23.25" customHeight="1" x14ac:dyDescent="0.2">
      <c r="A163" s="265" t="s">
        <v>356</v>
      </c>
      <c r="B163" s="266"/>
      <c r="C163" s="227" t="s">
        <v>238</v>
      </c>
      <c r="D163" s="227" t="s">
        <v>186</v>
      </c>
      <c r="E163" s="233" t="s">
        <v>357</v>
      </c>
      <c r="F163" s="234"/>
      <c r="G163" s="229">
        <v>18395100</v>
      </c>
      <c r="H163" s="230">
        <v>18395100</v>
      </c>
      <c r="I163" s="231">
        <v>0</v>
      </c>
      <c r="J163" s="231">
        <v>18395100</v>
      </c>
      <c r="K163" s="231">
        <v>18395100</v>
      </c>
      <c r="L163" s="231">
        <v>0</v>
      </c>
      <c r="M163" s="231">
        <v>18395100</v>
      </c>
      <c r="N163" s="231">
        <v>18395100</v>
      </c>
      <c r="O163" s="232">
        <v>0</v>
      </c>
    </row>
    <row r="164" spans="1:15" ht="45.75" customHeight="1" x14ac:dyDescent="0.2">
      <c r="A164" s="265" t="s">
        <v>289</v>
      </c>
      <c r="B164" s="266"/>
      <c r="C164" s="227" t="s">
        <v>238</v>
      </c>
      <c r="D164" s="227" t="s">
        <v>186</v>
      </c>
      <c r="E164" s="233" t="s">
        <v>357</v>
      </c>
      <c r="F164" s="233" t="s">
        <v>195</v>
      </c>
      <c r="G164" s="229">
        <v>18395100</v>
      </c>
      <c r="H164" s="230">
        <v>18395100</v>
      </c>
      <c r="I164" s="231">
        <v>0</v>
      </c>
      <c r="J164" s="231">
        <v>18395100</v>
      </c>
      <c r="K164" s="231">
        <v>18395100</v>
      </c>
      <c r="L164" s="231">
        <v>0</v>
      </c>
      <c r="M164" s="231">
        <v>18395100</v>
      </c>
      <c r="N164" s="231">
        <v>18395100</v>
      </c>
      <c r="O164" s="232">
        <v>0</v>
      </c>
    </row>
    <row r="165" spans="1:15" ht="23.25" customHeight="1" x14ac:dyDescent="0.2">
      <c r="A165" s="265" t="s">
        <v>89</v>
      </c>
      <c r="B165" s="266"/>
      <c r="C165" s="227" t="s">
        <v>238</v>
      </c>
      <c r="D165" s="227" t="s">
        <v>186</v>
      </c>
      <c r="E165" s="233" t="s">
        <v>357</v>
      </c>
      <c r="F165" s="233" t="s">
        <v>26</v>
      </c>
      <c r="G165" s="229">
        <v>18395100</v>
      </c>
      <c r="H165" s="230">
        <v>18395100</v>
      </c>
      <c r="I165" s="231">
        <v>0</v>
      </c>
      <c r="J165" s="231">
        <v>18395100</v>
      </c>
      <c r="K165" s="231">
        <v>18395100</v>
      </c>
      <c r="L165" s="231">
        <v>0</v>
      </c>
      <c r="M165" s="231">
        <v>18395100</v>
      </c>
      <c r="N165" s="231">
        <v>18395100</v>
      </c>
      <c r="O165" s="232">
        <v>0</v>
      </c>
    </row>
    <row r="166" spans="1:15" ht="23.25" customHeight="1" x14ac:dyDescent="0.2">
      <c r="A166" s="265" t="s">
        <v>759</v>
      </c>
      <c r="B166" s="266"/>
      <c r="C166" s="227" t="s">
        <v>238</v>
      </c>
      <c r="D166" s="227" t="s">
        <v>186</v>
      </c>
      <c r="E166" s="233" t="s">
        <v>760</v>
      </c>
      <c r="F166" s="234"/>
      <c r="G166" s="229">
        <v>32596500</v>
      </c>
      <c r="H166" s="230">
        <v>32596500</v>
      </c>
      <c r="I166" s="231">
        <v>0</v>
      </c>
      <c r="J166" s="231">
        <v>32596500</v>
      </c>
      <c r="K166" s="231">
        <v>32596500</v>
      </c>
      <c r="L166" s="231">
        <v>0</v>
      </c>
      <c r="M166" s="231">
        <v>32596500</v>
      </c>
      <c r="N166" s="231">
        <v>32596500</v>
      </c>
      <c r="O166" s="232">
        <v>0</v>
      </c>
    </row>
    <row r="167" spans="1:15" ht="45.75" customHeight="1" x14ac:dyDescent="0.2">
      <c r="A167" s="265" t="s">
        <v>289</v>
      </c>
      <c r="B167" s="266"/>
      <c r="C167" s="227" t="s">
        <v>238</v>
      </c>
      <c r="D167" s="227" t="s">
        <v>186</v>
      </c>
      <c r="E167" s="233" t="s">
        <v>760</v>
      </c>
      <c r="F167" s="233" t="s">
        <v>195</v>
      </c>
      <c r="G167" s="229">
        <v>31476500</v>
      </c>
      <c r="H167" s="230">
        <v>31476500</v>
      </c>
      <c r="I167" s="231">
        <v>0</v>
      </c>
      <c r="J167" s="231">
        <v>31476500</v>
      </c>
      <c r="K167" s="231">
        <v>31476500</v>
      </c>
      <c r="L167" s="231">
        <v>0</v>
      </c>
      <c r="M167" s="231">
        <v>31476500</v>
      </c>
      <c r="N167" s="231">
        <v>31476500</v>
      </c>
      <c r="O167" s="232">
        <v>0</v>
      </c>
    </row>
    <row r="168" spans="1:15" ht="15" customHeight="1" x14ac:dyDescent="0.2">
      <c r="A168" s="265" t="s">
        <v>248</v>
      </c>
      <c r="B168" s="266"/>
      <c r="C168" s="227" t="s">
        <v>238</v>
      </c>
      <c r="D168" s="227" t="s">
        <v>186</v>
      </c>
      <c r="E168" s="233" t="s">
        <v>760</v>
      </c>
      <c r="F168" s="233" t="s">
        <v>249</v>
      </c>
      <c r="G168" s="229">
        <v>31476500</v>
      </c>
      <c r="H168" s="230">
        <v>31476500</v>
      </c>
      <c r="I168" s="231">
        <v>0</v>
      </c>
      <c r="J168" s="231">
        <v>31476500</v>
      </c>
      <c r="K168" s="231">
        <v>31476500</v>
      </c>
      <c r="L168" s="231">
        <v>0</v>
      </c>
      <c r="M168" s="231">
        <v>31476500</v>
      </c>
      <c r="N168" s="231">
        <v>31476500</v>
      </c>
      <c r="O168" s="232">
        <v>0</v>
      </c>
    </row>
    <row r="169" spans="1:15" ht="23.25" customHeight="1" x14ac:dyDescent="0.2">
      <c r="A169" s="265" t="s">
        <v>272</v>
      </c>
      <c r="B169" s="266"/>
      <c r="C169" s="227" t="s">
        <v>238</v>
      </c>
      <c r="D169" s="227" t="s">
        <v>186</v>
      </c>
      <c r="E169" s="233" t="s">
        <v>760</v>
      </c>
      <c r="F169" s="233" t="s">
        <v>94</v>
      </c>
      <c r="G169" s="229">
        <v>1100000</v>
      </c>
      <c r="H169" s="230">
        <v>1100000</v>
      </c>
      <c r="I169" s="231">
        <v>0</v>
      </c>
      <c r="J169" s="231">
        <v>1100000</v>
      </c>
      <c r="K169" s="231">
        <v>1100000</v>
      </c>
      <c r="L169" s="231">
        <v>0</v>
      </c>
      <c r="M169" s="231">
        <v>1100000</v>
      </c>
      <c r="N169" s="231">
        <v>1100000</v>
      </c>
      <c r="O169" s="232">
        <v>0</v>
      </c>
    </row>
    <row r="170" spans="1:15" ht="23.25" customHeight="1" x14ac:dyDescent="0.2">
      <c r="A170" s="265" t="s">
        <v>187</v>
      </c>
      <c r="B170" s="266"/>
      <c r="C170" s="227" t="s">
        <v>238</v>
      </c>
      <c r="D170" s="227" t="s">
        <v>186</v>
      </c>
      <c r="E170" s="233" t="s">
        <v>760</v>
      </c>
      <c r="F170" s="233" t="s">
        <v>58</v>
      </c>
      <c r="G170" s="229">
        <v>1100000</v>
      </c>
      <c r="H170" s="230">
        <v>1100000</v>
      </c>
      <c r="I170" s="231">
        <v>0</v>
      </c>
      <c r="J170" s="231">
        <v>1100000</v>
      </c>
      <c r="K170" s="231">
        <v>1100000</v>
      </c>
      <c r="L170" s="231">
        <v>0</v>
      </c>
      <c r="M170" s="231">
        <v>1100000</v>
      </c>
      <c r="N170" s="231">
        <v>1100000</v>
      </c>
      <c r="O170" s="232">
        <v>0</v>
      </c>
    </row>
    <row r="171" spans="1:15" ht="15" customHeight="1" x14ac:dyDescent="0.2">
      <c r="A171" s="265" t="s">
        <v>200</v>
      </c>
      <c r="B171" s="266"/>
      <c r="C171" s="227" t="s">
        <v>238</v>
      </c>
      <c r="D171" s="227" t="s">
        <v>186</v>
      </c>
      <c r="E171" s="233" t="s">
        <v>760</v>
      </c>
      <c r="F171" s="233" t="s">
        <v>201</v>
      </c>
      <c r="G171" s="229">
        <v>20000</v>
      </c>
      <c r="H171" s="230">
        <v>20000</v>
      </c>
      <c r="I171" s="231">
        <v>0</v>
      </c>
      <c r="J171" s="231">
        <v>20000</v>
      </c>
      <c r="K171" s="231">
        <v>20000</v>
      </c>
      <c r="L171" s="231">
        <v>0</v>
      </c>
      <c r="M171" s="231">
        <v>20000</v>
      </c>
      <c r="N171" s="231">
        <v>20000</v>
      </c>
      <c r="O171" s="232">
        <v>0</v>
      </c>
    </row>
    <row r="172" spans="1:15" ht="15" customHeight="1" x14ac:dyDescent="0.2">
      <c r="A172" s="265" t="s">
        <v>73</v>
      </c>
      <c r="B172" s="266"/>
      <c r="C172" s="227" t="s">
        <v>238</v>
      </c>
      <c r="D172" s="227" t="s">
        <v>186</v>
      </c>
      <c r="E172" s="233" t="s">
        <v>760</v>
      </c>
      <c r="F172" s="233" t="s">
        <v>74</v>
      </c>
      <c r="G172" s="229">
        <v>20000</v>
      </c>
      <c r="H172" s="230">
        <v>20000</v>
      </c>
      <c r="I172" s="231">
        <v>0</v>
      </c>
      <c r="J172" s="231">
        <v>20000</v>
      </c>
      <c r="K172" s="231">
        <v>20000</v>
      </c>
      <c r="L172" s="231">
        <v>0</v>
      </c>
      <c r="M172" s="231">
        <v>20000</v>
      </c>
      <c r="N172" s="231">
        <v>20000</v>
      </c>
      <c r="O172" s="232">
        <v>0</v>
      </c>
    </row>
    <row r="173" spans="1:15" ht="34.5" customHeight="1" x14ac:dyDescent="0.2">
      <c r="A173" s="265" t="s">
        <v>358</v>
      </c>
      <c r="B173" s="266"/>
      <c r="C173" s="227" t="s">
        <v>238</v>
      </c>
      <c r="D173" s="227" t="s">
        <v>186</v>
      </c>
      <c r="E173" s="233" t="s">
        <v>359</v>
      </c>
      <c r="F173" s="234"/>
      <c r="G173" s="229">
        <v>272435000</v>
      </c>
      <c r="H173" s="230">
        <v>272435000</v>
      </c>
      <c r="I173" s="231">
        <v>0</v>
      </c>
      <c r="J173" s="231">
        <v>205919000</v>
      </c>
      <c r="K173" s="231">
        <v>205919000</v>
      </c>
      <c r="L173" s="231">
        <v>0</v>
      </c>
      <c r="M173" s="231">
        <v>205919000</v>
      </c>
      <c r="N173" s="231">
        <v>205919000</v>
      </c>
      <c r="O173" s="232">
        <v>0</v>
      </c>
    </row>
    <row r="174" spans="1:15" ht="45.75" customHeight="1" x14ac:dyDescent="0.2">
      <c r="A174" s="265" t="s">
        <v>289</v>
      </c>
      <c r="B174" s="266"/>
      <c r="C174" s="227" t="s">
        <v>238</v>
      </c>
      <c r="D174" s="227" t="s">
        <v>186</v>
      </c>
      <c r="E174" s="233" t="s">
        <v>359</v>
      </c>
      <c r="F174" s="233" t="s">
        <v>195</v>
      </c>
      <c r="G174" s="229">
        <v>194475000</v>
      </c>
      <c r="H174" s="230">
        <v>194475000</v>
      </c>
      <c r="I174" s="231">
        <v>0</v>
      </c>
      <c r="J174" s="231">
        <v>194475000</v>
      </c>
      <c r="K174" s="231">
        <v>194475000</v>
      </c>
      <c r="L174" s="231">
        <v>0</v>
      </c>
      <c r="M174" s="231">
        <v>194475000</v>
      </c>
      <c r="N174" s="231">
        <v>194475000</v>
      </c>
      <c r="O174" s="232">
        <v>0</v>
      </c>
    </row>
    <row r="175" spans="1:15" ht="15" customHeight="1" x14ac:dyDescent="0.2">
      <c r="A175" s="265" t="s">
        <v>248</v>
      </c>
      <c r="B175" s="266"/>
      <c r="C175" s="227" t="s">
        <v>238</v>
      </c>
      <c r="D175" s="227" t="s">
        <v>186</v>
      </c>
      <c r="E175" s="233" t="s">
        <v>359</v>
      </c>
      <c r="F175" s="233" t="s">
        <v>249</v>
      </c>
      <c r="G175" s="229">
        <v>194475000</v>
      </c>
      <c r="H175" s="230">
        <v>194475000</v>
      </c>
      <c r="I175" s="231">
        <v>0</v>
      </c>
      <c r="J175" s="231">
        <v>194475000</v>
      </c>
      <c r="K175" s="231">
        <v>194475000</v>
      </c>
      <c r="L175" s="231">
        <v>0</v>
      </c>
      <c r="M175" s="231">
        <v>194475000</v>
      </c>
      <c r="N175" s="231">
        <v>194475000</v>
      </c>
      <c r="O175" s="232">
        <v>0</v>
      </c>
    </row>
    <row r="176" spans="1:15" ht="23.25" customHeight="1" x14ac:dyDescent="0.2">
      <c r="A176" s="265" t="s">
        <v>272</v>
      </c>
      <c r="B176" s="266"/>
      <c r="C176" s="227" t="s">
        <v>238</v>
      </c>
      <c r="D176" s="227" t="s">
        <v>186</v>
      </c>
      <c r="E176" s="233" t="s">
        <v>359</v>
      </c>
      <c r="F176" s="233" t="s">
        <v>94</v>
      </c>
      <c r="G176" s="229">
        <v>77960000</v>
      </c>
      <c r="H176" s="230">
        <v>77960000</v>
      </c>
      <c r="I176" s="231">
        <v>0</v>
      </c>
      <c r="J176" s="231">
        <v>11444000</v>
      </c>
      <c r="K176" s="231">
        <v>11444000</v>
      </c>
      <c r="L176" s="231">
        <v>0</v>
      </c>
      <c r="M176" s="231">
        <v>11444000</v>
      </c>
      <c r="N176" s="231">
        <v>11444000</v>
      </c>
      <c r="O176" s="232">
        <v>0</v>
      </c>
    </row>
    <row r="177" spans="1:15" ht="23.25" customHeight="1" x14ac:dyDescent="0.2">
      <c r="A177" s="265" t="s">
        <v>187</v>
      </c>
      <c r="B177" s="266"/>
      <c r="C177" s="227" t="s">
        <v>238</v>
      </c>
      <c r="D177" s="227" t="s">
        <v>186</v>
      </c>
      <c r="E177" s="233" t="s">
        <v>359</v>
      </c>
      <c r="F177" s="233" t="s">
        <v>58</v>
      </c>
      <c r="G177" s="229">
        <v>77960000</v>
      </c>
      <c r="H177" s="230">
        <v>77960000</v>
      </c>
      <c r="I177" s="231">
        <v>0</v>
      </c>
      <c r="J177" s="231">
        <v>11444000</v>
      </c>
      <c r="K177" s="231">
        <v>11444000</v>
      </c>
      <c r="L177" s="231">
        <v>0</v>
      </c>
      <c r="M177" s="231">
        <v>11444000</v>
      </c>
      <c r="N177" s="231">
        <v>11444000</v>
      </c>
      <c r="O177" s="232">
        <v>0</v>
      </c>
    </row>
    <row r="178" spans="1:15" ht="34.5" customHeight="1" x14ac:dyDescent="0.2">
      <c r="A178" s="265" t="s">
        <v>360</v>
      </c>
      <c r="B178" s="266"/>
      <c r="C178" s="227" t="s">
        <v>238</v>
      </c>
      <c r="D178" s="227" t="s">
        <v>186</v>
      </c>
      <c r="E178" s="233" t="s">
        <v>361</v>
      </c>
      <c r="F178" s="234"/>
      <c r="G178" s="229">
        <v>240510250</v>
      </c>
      <c r="H178" s="230">
        <v>240510250</v>
      </c>
      <c r="I178" s="231">
        <v>0</v>
      </c>
      <c r="J178" s="231">
        <v>240510250</v>
      </c>
      <c r="K178" s="231">
        <v>240510250</v>
      </c>
      <c r="L178" s="231">
        <v>0</v>
      </c>
      <c r="M178" s="231">
        <v>240510250</v>
      </c>
      <c r="N178" s="231">
        <v>240510250</v>
      </c>
      <c r="O178" s="232">
        <v>0</v>
      </c>
    </row>
    <row r="179" spans="1:15" ht="45.75" customHeight="1" x14ac:dyDescent="0.2">
      <c r="A179" s="265" t="s">
        <v>289</v>
      </c>
      <c r="B179" s="266"/>
      <c r="C179" s="227" t="s">
        <v>238</v>
      </c>
      <c r="D179" s="227" t="s">
        <v>186</v>
      </c>
      <c r="E179" s="233" t="s">
        <v>361</v>
      </c>
      <c r="F179" s="233" t="s">
        <v>195</v>
      </c>
      <c r="G179" s="229">
        <v>158322000</v>
      </c>
      <c r="H179" s="230">
        <v>158322000</v>
      </c>
      <c r="I179" s="231">
        <v>0</v>
      </c>
      <c r="J179" s="231">
        <v>158322000</v>
      </c>
      <c r="K179" s="231">
        <v>158322000</v>
      </c>
      <c r="L179" s="231">
        <v>0</v>
      </c>
      <c r="M179" s="231">
        <v>158322000</v>
      </c>
      <c r="N179" s="231">
        <v>158322000</v>
      </c>
      <c r="O179" s="232">
        <v>0</v>
      </c>
    </row>
    <row r="180" spans="1:15" ht="15" customHeight="1" x14ac:dyDescent="0.2">
      <c r="A180" s="265" t="s">
        <v>248</v>
      </c>
      <c r="B180" s="266"/>
      <c r="C180" s="227" t="s">
        <v>238</v>
      </c>
      <c r="D180" s="227" t="s">
        <v>186</v>
      </c>
      <c r="E180" s="233" t="s">
        <v>361</v>
      </c>
      <c r="F180" s="233" t="s">
        <v>249</v>
      </c>
      <c r="G180" s="229">
        <v>158322000</v>
      </c>
      <c r="H180" s="230">
        <v>158322000</v>
      </c>
      <c r="I180" s="231">
        <v>0</v>
      </c>
      <c r="J180" s="231">
        <v>158322000</v>
      </c>
      <c r="K180" s="231">
        <v>158322000</v>
      </c>
      <c r="L180" s="231">
        <v>0</v>
      </c>
      <c r="M180" s="231">
        <v>158322000</v>
      </c>
      <c r="N180" s="231">
        <v>158322000</v>
      </c>
      <c r="O180" s="232">
        <v>0</v>
      </c>
    </row>
    <row r="181" spans="1:15" ht="23.25" customHeight="1" x14ac:dyDescent="0.2">
      <c r="A181" s="265" t="s">
        <v>272</v>
      </c>
      <c r="B181" s="266"/>
      <c r="C181" s="227" t="s">
        <v>238</v>
      </c>
      <c r="D181" s="227" t="s">
        <v>186</v>
      </c>
      <c r="E181" s="233" t="s">
        <v>361</v>
      </c>
      <c r="F181" s="233" t="s">
        <v>94</v>
      </c>
      <c r="G181" s="229">
        <v>81681450</v>
      </c>
      <c r="H181" s="230">
        <v>81681450</v>
      </c>
      <c r="I181" s="231">
        <v>0</v>
      </c>
      <c r="J181" s="231">
        <v>81681450</v>
      </c>
      <c r="K181" s="231">
        <v>81681450</v>
      </c>
      <c r="L181" s="231">
        <v>0</v>
      </c>
      <c r="M181" s="231">
        <v>81681450</v>
      </c>
      <c r="N181" s="231">
        <v>81681450</v>
      </c>
      <c r="O181" s="232">
        <v>0</v>
      </c>
    </row>
    <row r="182" spans="1:15" ht="23.25" customHeight="1" x14ac:dyDescent="0.2">
      <c r="A182" s="265" t="s">
        <v>187</v>
      </c>
      <c r="B182" s="266"/>
      <c r="C182" s="227" t="s">
        <v>238</v>
      </c>
      <c r="D182" s="227" t="s">
        <v>186</v>
      </c>
      <c r="E182" s="233" t="s">
        <v>361</v>
      </c>
      <c r="F182" s="233" t="s">
        <v>58</v>
      </c>
      <c r="G182" s="229">
        <v>81681450</v>
      </c>
      <c r="H182" s="230">
        <v>81681450</v>
      </c>
      <c r="I182" s="231">
        <v>0</v>
      </c>
      <c r="J182" s="231">
        <v>81681450</v>
      </c>
      <c r="K182" s="231">
        <v>81681450</v>
      </c>
      <c r="L182" s="231">
        <v>0</v>
      </c>
      <c r="M182" s="231">
        <v>81681450</v>
      </c>
      <c r="N182" s="231">
        <v>81681450</v>
      </c>
      <c r="O182" s="232">
        <v>0</v>
      </c>
    </row>
    <row r="183" spans="1:15" ht="15" customHeight="1" x14ac:dyDescent="0.2">
      <c r="A183" s="265" t="s">
        <v>200</v>
      </c>
      <c r="B183" s="266"/>
      <c r="C183" s="227" t="s">
        <v>238</v>
      </c>
      <c r="D183" s="227" t="s">
        <v>186</v>
      </c>
      <c r="E183" s="233" t="s">
        <v>361</v>
      </c>
      <c r="F183" s="233" t="s">
        <v>201</v>
      </c>
      <c r="G183" s="229">
        <v>506800</v>
      </c>
      <c r="H183" s="230">
        <v>506800</v>
      </c>
      <c r="I183" s="231">
        <v>0</v>
      </c>
      <c r="J183" s="231">
        <v>506800</v>
      </c>
      <c r="K183" s="231">
        <v>506800</v>
      </c>
      <c r="L183" s="231">
        <v>0</v>
      </c>
      <c r="M183" s="231">
        <v>506800</v>
      </c>
      <c r="N183" s="231">
        <v>506800</v>
      </c>
      <c r="O183" s="232">
        <v>0</v>
      </c>
    </row>
    <row r="184" spans="1:15" ht="15" customHeight="1" x14ac:dyDescent="0.2">
      <c r="A184" s="265" t="s">
        <v>73</v>
      </c>
      <c r="B184" s="266"/>
      <c r="C184" s="227" t="s">
        <v>238</v>
      </c>
      <c r="D184" s="227" t="s">
        <v>186</v>
      </c>
      <c r="E184" s="233" t="s">
        <v>361</v>
      </c>
      <c r="F184" s="233" t="s">
        <v>74</v>
      </c>
      <c r="G184" s="229">
        <v>506800</v>
      </c>
      <c r="H184" s="230">
        <v>506800</v>
      </c>
      <c r="I184" s="231">
        <v>0</v>
      </c>
      <c r="J184" s="231">
        <v>506800</v>
      </c>
      <c r="K184" s="231">
        <v>506800</v>
      </c>
      <c r="L184" s="231">
        <v>0</v>
      </c>
      <c r="M184" s="231">
        <v>506800</v>
      </c>
      <c r="N184" s="231">
        <v>506800</v>
      </c>
      <c r="O184" s="232">
        <v>0</v>
      </c>
    </row>
    <row r="185" spans="1:15" ht="34.5" customHeight="1" x14ac:dyDescent="0.2">
      <c r="A185" s="265" t="s">
        <v>362</v>
      </c>
      <c r="B185" s="266"/>
      <c r="C185" s="227" t="s">
        <v>238</v>
      </c>
      <c r="D185" s="227" t="s">
        <v>186</v>
      </c>
      <c r="E185" s="227" t="s">
        <v>363</v>
      </c>
      <c r="F185" s="227"/>
      <c r="G185" s="229">
        <v>8762868</v>
      </c>
      <c r="H185" s="230">
        <v>5500000</v>
      </c>
      <c r="I185" s="231">
        <v>3262868</v>
      </c>
      <c r="J185" s="231">
        <v>5562031</v>
      </c>
      <c r="K185" s="231">
        <v>5500000</v>
      </c>
      <c r="L185" s="231">
        <v>62031</v>
      </c>
      <c r="M185" s="231">
        <v>5573424</v>
      </c>
      <c r="N185" s="231">
        <v>5500000</v>
      </c>
      <c r="O185" s="232">
        <v>73424</v>
      </c>
    </row>
    <row r="186" spans="1:15" ht="45.75" customHeight="1" x14ac:dyDescent="0.2">
      <c r="A186" s="265" t="s">
        <v>1098</v>
      </c>
      <c r="B186" s="266"/>
      <c r="C186" s="227" t="s">
        <v>238</v>
      </c>
      <c r="D186" s="227" t="s">
        <v>186</v>
      </c>
      <c r="E186" s="233" t="s">
        <v>364</v>
      </c>
      <c r="F186" s="233"/>
      <c r="G186" s="229">
        <v>5500000</v>
      </c>
      <c r="H186" s="230">
        <v>5500000</v>
      </c>
      <c r="I186" s="231">
        <v>0</v>
      </c>
      <c r="J186" s="231">
        <v>5500000</v>
      </c>
      <c r="K186" s="231">
        <v>5500000</v>
      </c>
      <c r="L186" s="231">
        <v>0</v>
      </c>
      <c r="M186" s="231">
        <v>5500000</v>
      </c>
      <c r="N186" s="231">
        <v>5500000</v>
      </c>
      <c r="O186" s="232">
        <v>0</v>
      </c>
    </row>
    <row r="187" spans="1:15" ht="34.5" customHeight="1" x14ac:dyDescent="0.2">
      <c r="A187" s="265" t="s">
        <v>365</v>
      </c>
      <c r="B187" s="266"/>
      <c r="C187" s="227" t="s">
        <v>238</v>
      </c>
      <c r="D187" s="227" t="s">
        <v>186</v>
      </c>
      <c r="E187" s="233" t="s">
        <v>366</v>
      </c>
      <c r="F187" s="234"/>
      <c r="G187" s="229">
        <v>5400000</v>
      </c>
      <c r="H187" s="230">
        <v>5400000</v>
      </c>
      <c r="I187" s="231">
        <v>0</v>
      </c>
      <c r="J187" s="231">
        <v>5400000</v>
      </c>
      <c r="K187" s="231">
        <v>5400000</v>
      </c>
      <c r="L187" s="231">
        <v>0</v>
      </c>
      <c r="M187" s="231">
        <v>5400000</v>
      </c>
      <c r="N187" s="231">
        <v>5400000</v>
      </c>
      <c r="O187" s="232">
        <v>0</v>
      </c>
    </row>
    <row r="188" spans="1:15" ht="102" customHeight="1" x14ac:dyDescent="0.2">
      <c r="A188" s="265" t="s">
        <v>889</v>
      </c>
      <c r="B188" s="266"/>
      <c r="C188" s="227" t="s">
        <v>238</v>
      </c>
      <c r="D188" s="227" t="s">
        <v>186</v>
      </c>
      <c r="E188" s="233" t="s">
        <v>367</v>
      </c>
      <c r="F188" s="234"/>
      <c r="G188" s="229">
        <v>5400000</v>
      </c>
      <c r="H188" s="230">
        <v>5400000</v>
      </c>
      <c r="I188" s="231">
        <v>0</v>
      </c>
      <c r="J188" s="231">
        <v>5400000</v>
      </c>
      <c r="K188" s="231">
        <v>5400000</v>
      </c>
      <c r="L188" s="231">
        <v>0</v>
      </c>
      <c r="M188" s="231">
        <v>5400000</v>
      </c>
      <c r="N188" s="231">
        <v>5400000</v>
      </c>
      <c r="O188" s="232">
        <v>0</v>
      </c>
    </row>
    <row r="189" spans="1:15" ht="23.25" customHeight="1" x14ac:dyDescent="0.2">
      <c r="A189" s="265" t="s">
        <v>272</v>
      </c>
      <c r="B189" s="266"/>
      <c r="C189" s="227" t="s">
        <v>238</v>
      </c>
      <c r="D189" s="227" t="s">
        <v>186</v>
      </c>
      <c r="E189" s="233" t="s">
        <v>367</v>
      </c>
      <c r="F189" s="233" t="s">
        <v>94</v>
      </c>
      <c r="G189" s="229">
        <v>5400000</v>
      </c>
      <c r="H189" s="230">
        <v>5400000</v>
      </c>
      <c r="I189" s="231">
        <v>0</v>
      </c>
      <c r="J189" s="231">
        <v>5400000</v>
      </c>
      <c r="K189" s="231">
        <v>5400000</v>
      </c>
      <c r="L189" s="231">
        <v>0</v>
      </c>
      <c r="M189" s="231">
        <v>5400000</v>
      </c>
      <c r="N189" s="231">
        <v>5400000</v>
      </c>
      <c r="O189" s="232">
        <v>0</v>
      </c>
    </row>
    <row r="190" spans="1:15" ht="23.25" customHeight="1" x14ac:dyDescent="0.2">
      <c r="A190" s="265" t="s">
        <v>187</v>
      </c>
      <c r="B190" s="266"/>
      <c r="C190" s="227" t="s">
        <v>238</v>
      </c>
      <c r="D190" s="227" t="s">
        <v>186</v>
      </c>
      <c r="E190" s="233" t="s">
        <v>367</v>
      </c>
      <c r="F190" s="233" t="s">
        <v>58</v>
      </c>
      <c r="G190" s="229">
        <v>5400000</v>
      </c>
      <c r="H190" s="230">
        <v>5400000</v>
      </c>
      <c r="I190" s="231">
        <v>0</v>
      </c>
      <c r="J190" s="231">
        <v>5400000</v>
      </c>
      <c r="K190" s="231">
        <v>5400000</v>
      </c>
      <c r="L190" s="231">
        <v>0</v>
      </c>
      <c r="M190" s="231">
        <v>5400000</v>
      </c>
      <c r="N190" s="231">
        <v>5400000</v>
      </c>
      <c r="O190" s="232">
        <v>0</v>
      </c>
    </row>
    <row r="191" spans="1:15" ht="23.25" customHeight="1" x14ac:dyDescent="0.2">
      <c r="A191" s="265" t="s">
        <v>368</v>
      </c>
      <c r="B191" s="266"/>
      <c r="C191" s="227" t="s">
        <v>238</v>
      </c>
      <c r="D191" s="227" t="s">
        <v>186</v>
      </c>
      <c r="E191" s="233" t="s">
        <v>369</v>
      </c>
      <c r="F191" s="234"/>
      <c r="G191" s="229">
        <v>100000</v>
      </c>
      <c r="H191" s="230">
        <v>100000</v>
      </c>
      <c r="I191" s="231">
        <v>0</v>
      </c>
      <c r="J191" s="231">
        <v>100000</v>
      </c>
      <c r="K191" s="231">
        <v>100000</v>
      </c>
      <c r="L191" s="231">
        <v>0</v>
      </c>
      <c r="M191" s="231">
        <v>100000</v>
      </c>
      <c r="N191" s="231">
        <v>100000</v>
      </c>
      <c r="O191" s="232">
        <v>0</v>
      </c>
    </row>
    <row r="192" spans="1:15" ht="45.75" customHeight="1" x14ac:dyDescent="0.2">
      <c r="A192" s="265" t="s">
        <v>370</v>
      </c>
      <c r="B192" s="266"/>
      <c r="C192" s="227" t="s">
        <v>238</v>
      </c>
      <c r="D192" s="227" t="s">
        <v>186</v>
      </c>
      <c r="E192" s="233" t="s">
        <v>371</v>
      </c>
      <c r="F192" s="234"/>
      <c r="G192" s="229">
        <v>100000</v>
      </c>
      <c r="H192" s="230">
        <v>100000</v>
      </c>
      <c r="I192" s="231">
        <v>0</v>
      </c>
      <c r="J192" s="231">
        <v>100000</v>
      </c>
      <c r="K192" s="231">
        <v>100000</v>
      </c>
      <c r="L192" s="231">
        <v>0</v>
      </c>
      <c r="M192" s="231">
        <v>100000</v>
      </c>
      <c r="N192" s="231">
        <v>100000</v>
      </c>
      <c r="O192" s="232">
        <v>0</v>
      </c>
    </row>
    <row r="193" spans="1:15" ht="23.25" customHeight="1" x14ac:dyDescent="0.2">
      <c r="A193" s="265" t="s">
        <v>272</v>
      </c>
      <c r="B193" s="266"/>
      <c r="C193" s="227" t="s">
        <v>238</v>
      </c>
      <c r="D193" s="227" t="s">
        <v>186</v>
      </c>
      <c r="E193" s="233" t="s">
        <v>371</v>
      </c>
      <c r="F193" s="233" t="s">
        <v>94</v>
      </c>
      <c r="G193" s="229">
        <v>100000</v>
      </c>
      <c r="H193" s="230">
        <v>100000</v>
      </c>
      <c r="I193" s="231">
        <v>0</v>
      </c>
      <c r="J193" s="231">
        <v>100000</v>
      </c>
      <c r="K193" s="231">
        <v>100000</v>
      </c>
      <c r="L193" s="231">
        <v>0</v>
      </c>
      <c r="M193" s="231">
        <v>100000</v>
      </c>
      <c r="N193" s="231">
        <v>100000</v>
      </c>
      <c r="O193" s="232">
        <v>0</v>
      </c>
    </row>
    <row r="194" spans="1:15" ht="23.25" customHeight="1" x14ac:dyDescent="0.2">
      <c r="A194" s="265" t="s">
        <v>187</v>
      </c>
      <c r="B194" s="266"/>
      <c r="C194" s="227" t="s">
        <v>238</v>
      </c>
      <c r="D194" s="227" t="s">
        <v>186</v>
      </c>
      <c r="E194" s="233" t="s">
        <v>371</v>
      </c>
      <c r="F194" s="233" t="s">
        <v>58</v>
      </c>
      <c r="G194" s="229">
        <v>100000</v>
      </c>
      <c r="H194" s="230">
        <v>100000</v>
      </c>
      <c r="I194" s="231">
        <v>0</v>
      </c>
      <c r="J194" s="231">
        <v>100000</v>
      </c>
      <c r="K194" s="231">
        <v>100000</v>
      </c>
      <c r="L194" s="231">
        <v>0</v>
      </c>
      <c r="M194" s="231">
        <v>100000</v>
      </c>
      <c r="N194" s="231">
        <v>100000</v>
      </c>
      <c r="O194" s="232">
        <v>0</v>
      </c>
    </row>
    <row r="195" spans="1:15" ht="15" customHeight="1" x14ac:dyDescent="0.2">
      <c r="A195" s="265" t="s">
        <v>260</v>
      </c>
      <c r="B195" s="266"/>
      <c r="C195" s="227" t="s">
        <v>238</v>
      </c>
      <c r="D195" s="227" t="s">
        <v>186</v>
      </c>
      <c r="E195" s="233" t="s">
        <v>761</v>
      </c>
      <c r="F195" s="233"/>
      <c r="G195" s="229">
        <v>3262868</v>
      </c>
      <c r="H195" s="230">
        <v>0</v>
      </c>
      <c r="I195" s="231">
        <v>3262868</v>
      </c>
      <c r="J195" s="231">
        <v>62031</v>
      </c>
      <c r="K195" s="231">
        <v>0</v>
      </c>
      <c r="L195" s="231">
        <v>62031</v>
      </c>
      <c r="M195" s="231">
        <v>73424</v>
      </c>
      <c r="N195" s="231">
        <v>0</v>
      </c>
      <c r="O195" s="232">
        <v>73424</v>
      </c>
    </row>
    <row r="196" spans="1:15" ht="34.5" customHeight="1" x14ac:dyDescent="0.2">
      <c r="A196" s="265" t="s">
        <v>376</v>
      </c>
      <c r="B196" s="266"/>
      <c r="C196" s="227" t="s">
        <v>238</v>
      </c>
      <c r="D196" s="227" t="s">
        <v>186</v>
      </c>
      <c r="E196" s="233" t="s">
        <v>762</v>
      </c>
      <c r="F196" s="234"/>
      <c r="G196" s="229">
        <v>3262868</v>
      </c>
      <c r="H196" s="230">
        <v>0</v>
      </c>
      <c r="I196" s="231">
        <v>3262868</v>
      </c>
      <c r="J196" s="231">
        <v>62031</v>
      </c>
      <c r="K196" s="231">
        <v>0</v>
      </c>
      <c r="L196" s="231">
        <v>62031</v>
      </c>
      <c r="M196" s="231">
        <v>73424</v>
      </c>
      <c r="N196" s="231">
        <v>0</v>
      </c>
      <c r="O196" s="232">
        <v>73424</v>
      </c>
    </row>
    <row r="197" spans="1:15" ht="34.5" customHeight="1" x14ac:dyDescent="0.2">
      <c r="A197" s="265" t="s">
        <v>763</v>
      </c>
      <c r="B197" s="266"/>
      <c r="C197" s="227" t="s">
        <v>238</v>
      </c>
      <c r="D197" s="227" t="s">
        <v>186</v>
      </c>
      <c r="E197" s="233" t="s">
        <v>764</v>
      </c>
      <c r="F197" s="234"/>
      <c r="G197" s="229">
        <v>3262868</v>
      </c>
      <c r="H197" s="230">
        <v>0</v>
      </c>
      <c r="I197" s="231">
        <v>3262868</v>
      </c>
      <c r="J197" s="231">
        <v>62031</v>
      </c>
      <c r="K197" s="231">
        <v>0</v>
      </c>
      <c r="L197" s="231">
        <v>62031</v>
      </c>
      <c r="M197" s="231">
        <v>73424</v>
      </c>
      <c r="N197" s="231">
        <v>0</v>
      </c>
      <c r="O197" s="232">
        <v>73424</v>
      </c>
    </row>
    <row r="198" spans="1:15" ht="23.25" customHeight="1" x14ac:dyDescent="0.2">
      <c r="A198" s="265" t="s">
        <v>272</v>
      </c>
      <c r="B198" s="266"/>
      <c r="C198" s="227" t="s">
        <v>238</v>
      </c>
      <c r="D198" s="227" t="s">
        <v>186</v>
      </c>
      <c r="E198" s="233" t="s">
        <v>764</v>
      </c>
      <c r="F198" s="233" t="s">
        <v>94</v>
      </c>
      <c r="G198" s="229">
        <v>3262868</v>
      </c>
      <c r="H198" s="230">
        <v>0</v>
      </c>
      <c r="I198" s="231">
        <v>3262868</v>
      </c>
      <c r="J198" s="231">
        <v>62031</v>
      </c>
      <c r="K198" s="231">
        <v>0</v>
      </c>
      <c r="L198" s="231">
        <v>62031</v>
      </c>
      <c r="M198" s="231">
        <v>73424</v>
      </c>
      <c r="N198" s="231">
        <v>0</v>
      </c>
      <c r="O198" s="232">
        <v>73424</v>
      </c>
    </row>
    <row r="199" spans="1:15" ht="23.25" customHeight="1" x14ac:dyDescent="0.2">
      <c r="A199" s="265" t="s">
        <v>187</v>
      </c>
      <c r="B199" s="266"/>
      <c r="C199" s="227" t="s">
        <v>238</v>
      </c>
      <c r="D199" s="227" t="s">
        <v>186</v>
      </c>
      <c r="E199" s="233" t="s">
        <v>764</v>
      </c>
      <c r="F199" s="233" t="s">
        <v>58</v>
      </c>
      <c r="G199" s="229">
        <v>3262868</v>
      </c>
      <c r="H199" s="230">
        <v>0</v>
      </c>
      <c r="I199" s="231">
        <v>3262868</v>
      </c>
      <c r="J199" s="231">
        <v>62031</v>
      </c>
      <c r="K199" s="231">
        <v>0</v>
      </c>
      <c r="L199" s="231">
        <v>62031</v>
      </c>
      <c r="M199" s="231">
        <v>73424</v>
      </c>
      <c r="N199" s="231">
        <v>0</v>
      </c>
      <c r="O199" s="232">
        <v>73424</v>
      </c>
    </row>
    <row r="200" spans="1:15" ht="23.25" customHeight="1" x14ac:dyDescent="0.2">
      <c r="A200" s="265" t="s">
        <v>888</v>
      </c>
      <c r="B200" s="266"/>
      <c r="C200" s="227" t="s">
        <v>238</v>
      </c>
      <c r="D200" s="227" t="s">
        <v>186</v>
      </c>
      <c r="E200" s="227" t="s">
        <v>317</v>
      </c>
      <c r="F200" s="227"/>
      <c r="G200" s="229">
        <v>324914100</v>
      </c>
      <c r="H200" s="230">
        <v>324914100</v>
      </c>
      <c r="I200" s="231">
        <v>0</v>
      </c>
      <c r="J200" s="231">
        <v>324914100</v>
      </c>
      <c r="K200" s="231">
        <v>324914100</v>
      </c>
      <c r="L200" s="231">
        <v>0</v>
      </c>
      <c r="M200" s="231">
        <v>324914100</v>
      </c>
      <c r="N200" s="231">
        <v>324914100</v>
      </c>
      <c r="O200" s="232">
        <v>0</v>
      </c>
    </row>
    <row r="201" spans="1:15" ht="45.75" customHeight="1" x14ac:dyDescent="0.2">
      <c r="A201" s="265" t="s">
        <v>791</v>
      </c>
      <c r="B201" s="266"/>
      <c r="C201" s="227" t="s">
        <v>238</v>
      </c>
      <c r="D201" s="227" t="s">
        <v>186</v>
      </c>
      <c r="E201" s="233" t="s">
        <v>377</v>
      </c>
      <c r="F201" s="233"/>
      <c r="G201" s="229">
        <v>1537000</v>
      </c>
      <c r="H201" s="230">
        <v>1537000</v>
      </c>
      <c r="I201" s="231">
        <v>0</v>
      </c>
      <c r="J201" s="231">
        <v>1537000</v>
      </c>
      <c r="K201" s="231">
        <v>1537000</v>
      </c>
      <c r="L201" s="231">
        <v>0</v>
      </c>
      <c r="M201" s="231">
        <v>1537000</v>
      </c>
      <c r="N201" s="231">
        <v>1537000</v>
      </c>
      <c r="O201" s="232">
        <v>0</v>
      </c>
    </row>
    <row r="202" spans="1:15" ht="45.75" customHeight="1" x14ac:dyDescent="0.2">
      <c r="A202" s="265" t="s">
        <v>1099</v>
      </c>
      <c r="B202" s="266"/>
      <c r="C202" s="227" t="s">
        <v>238</v>
      </c>
      <c r="D202" s="227" t="s">
        <v>186</v>
      </c>
      <c r="E202" s="233" t="s">
        <v>378</v>
      </c>
      <c r="F202" s="234"/>
      <c r="G202" s="229">
        <v>1537000</v>
      </c>
      <c r="H202" s="230">
        <v>1537000</v>
      </c>
      <c r="I202" s="231">
        <v>0</v>
      </c>
      <c r="J202" s="231">
        <v>1537000</v>
      </c>
      <c r="K202" s="231">
        <v>1537000</v>
      </c>
      <c r="L202" s="231">
        <v>0</v>
      </c>
      <c r="M202" s="231">
        <v>1537000</v>
      </c>
      <c r="N202" s="231">
        <v>1537000</v>
      </c>
      <c r="O202" s="232">
        <v>0</v>
      </c>
    </row>
    <row r="203" spans="1:15" ht="79.5" customHeight="1" x14ac:dyDescent="0.2">
      <c r="A203" s="265" t="s">
        <v>1100</v>
      </c>
      <c r="B203" s="266"/>
      <c r="C203" s="227" t="s">
        <v>238</v>
      </c>
      <c r="D203" s="227" t="s">
        <v>186</v>
      </c>
      <c r="E203" s="233" t="s">
        <v>1000</v>
      </c>
      <c r="F203" s="234"/>
      <c r="G203" s="229">
        <v>1537000</v>
      </c>
      <c r="H203" s="230">
        <v>1537000</v>
      </c>
      <c r="I203" s="231">
        <v>0</v>
      </c>
      <c r="J203" s="231">
        <v>1537000</v>
      </c>
      <c r="K203" s="231">
        <v>1537000</v>
      </c>
      <c r="L203" s="231">
        <v>0</v>
      </c>
      <c r="M203" s="231">
        <v>1537000</v>
      </c>
      <c r="N203" s="231">
        <v>1537000</v>
      </c>
      <c r="O203" s="232">
        <v>0</v>
      </c>
    </row>
    <row r="204" spans="1:15" ht="23.25" customHeight="1" x14ac:dyDescent="0.2">
      <c r="A204" s="265" t="s">
        <v>85</v>
      </c>
      <c r="B204" s="266"/>
      <c r="C204" s="227" t="s">
        <v>238</v>
      </c>
      <c r="D204" s="227" t="s">
        <v>186</v>
      </c>
      <c r="E204" s="233" t="s">
        <v>1000</v>
      </c>
      <c r="F204" s="233" t="s">
        <v>84</v>
      </c>
      <c r="G204" s="229">
        <v>1537000</v>
      </c>
      <c r="H204" s="230">
        <v>1537000</v>
      </c>
      <c r="I204" s="231">
        <v>0</v>
      </c>
      <c r="J204" s="231">
        <v>1537000</v>
      </c>
      <c r="K204" s="231">
        <v>1537000</v>
      </c>
      <c r="L204" s="231">
        <v>0</v>
      </c>
      <c r="M204" s="231">
        <v>1537000</v>
      </c>
      <c r="N204" s="231">
        <v>1537000</v>
      </c>
      <c r="O204" s="232">
        <v>0</v>
      </c>
    </row>
    <row r="205" spans="1:15" ht="15" customHeight="1" x14ac:dyDescent="0.2">
      <c r="A205" s="265" t="s">
        <v>49</v>
      </c>
      <c r="B205" s="266"/>
      <c r="C205" s="227" t="s">
        <v>238</v>
      </c>
      <c r="D205" s="227" t="s">
        <v>186</v>
      </c>
      <c r="E205" s="233" t="s">
        <v>1000</v>
      </c>
      <c r="F205" s="233" t="s">
        <v>116</v>
      </c>
      <c r="G205" s="229">
        <v>1537000</v>
      </c>
      <c r="H205" s="230">
        <v>1537000</v>
      </c>
      <c r="I205" s="231">
        <v>0</v>
      </c>
      <c r="J205" s="231">
        <v>1537000</v>
      </c>
      <c r="K205" s="231">
        <v>1537000</v>
      </c>
      <c r="L205" s="231">
        <v>0</v>
      </c>
      <c r="M205" s="231">
        <v>1537000</v>
      </c>
      <c r="N205" s="231">
        <v>1537000</v>
      </c>
      <c r="O205" s="232">
        <v>0</v>
      </c>
    </row>
    <row r="206" spans="1:15" ht="15" customHeight="1" x14ac:dyDescent="0.2">
      <c r="A206" s="265" t="s">
        <v>260</v>
      </c>
      <c r="B206" s="266"/>
      <c r="C206" s="227" t="s">
        <v>238</v>
      </c>
      <c r="D206" s="227" t="s">
        <v>186</v>
      </c>
      <c r="E206" s="233" t="s">
        <v>765</v>
      </c>
      <c r="F206" s="233"/>
      <c r="G206" s="229">
        <v>323377100</v>
      </c>
      <c r="H206" s="230">
        <v>323377100</v>
      </c>
      <c r="I206" s="231">
        <v>0</v>
      </c>
      <c r="J206" s="231">
        <v>323377100</v>
      </c>
      <c r="K206" s="231">
        <v>323377100</v>
      </c>
      <c r="L206" s="231">
        <v>0</v>
      </c>
      <c r="M206" s="231">
        <v>323377100</v>
      </c>
      <c r="N206" s="231">
        <v>323377100</v>
      </c>
      <c r="O206" s="232">
        <v>0</v>
      </c>
    </row>
    <row r="207" spans="1:15" ht="23.25" customHeight="1" x14ac:dyDescent="0.2">
      <c r="A207" s="265" t="s">
        <v>156</v>
      </c>
      <c r="B207" s="266"/>
      <c r="C207" s="227" t="s">
        <v>238</v>
      </c>
      <c r="D207" s="227" t="s">
        <v>186</v>
      </c>
      <c r="E207" s="233" t="s">
        <v>766</v>
      </c>
      <c r="F207" s="234"/>
      <c r="G207" s="229">
        <v>323377100</v>
      </c>
      <c r="H207" s="230">
        <v>323377100</v>
      </c>
      <c r="I207" s="231">
        <v>0</v>
      </c>
      <c r="J207" s="231">
        <v>323377100</v>
      </c>
      <c r="K207" s="231">
        <v>323377100</v>
      </c>
      <c r="L207" s="231">
        <v>0</v>
      </c>
      <c r="M207" s="231">
        <v>323377100</v>
      </c>
      <c r="N207" s="231">
        <v>323377100</v>
      </c>
      <c r="O207" s="232">
        <v>0</v>
      </c>
    </row>
    <row r="208" spans="1:15" ht="34.5" customHeight="1" x14ac:dyDescent="0.2">
      <c r="A208" s="265" t="s">
        <v>379</v>
      </c>
      <c r="B208" s="266"/>
      <c r="C208" s="227" t="s">
        <v>238</v>
      </c>
      <c r="D208" s="227" t="s">
        <v>186</v>
      </c>
      <c r="E208" s="233" t="s">
        <v>767</v>
      </c>
      <c r="F208" s="234"/>
      <c r="G208" s="229">
        <v>323377100</v>
      </c>
      <c r="H208" s="230">
        <v>323377100</v>
      </c>
      <c r="I208" s="231">
        <v>0</v>
      </c>
      <c r="J208" s="231">
        <v>323377100</v>
      </c>
      <c r="K208" s="231">
        <v>323377100</v>
      </c>
      <c r="L208" s="231">
        <v>0</v>
      </c>
      <c r="M208" s="231">
        <v>323377100</v>
      </c>
      <c r="N208" s="231">
        <v>323377100</v>
      </c>
      <c r="O208" s="232">
        <v>0</v>
      </c>
    </row>
    <row r="209" spans="1:15" ht="23.25" customHeight="1" x14ac:dyDescent="0.2">
      <c r="A209" s="265" t="s">
        <v>85</v>
      </c>
      <c r="B209" s="266"/>
      <c r="C209" s="227" t="s">
        <v>238</v>
      </c>
      <c r="D209" s="227" t="s">
        <v>186</v>
      </c>
      <c r="E209" s="233" t="s">
        <v>767</v>
      </c>
      <c r="F209" s="233" t="s">
        <v>84</v>
      </c>
      <c r="G209" s="229">
        <v>323377100</v>
      </c>
      <c r="H209" s="230">
        <v>323377100</v>
      </c>
      <c r="I209" s="231">
        <v>0</v>
      </c>
      <c r="J209" s="231">
        <v>323377100</v>
      </c>
      <c r="K209" s="231">
        <v>323377100</v>
      </c>
      <c r="L209" s="231">
        <v>0</v>
      </c>
      <c r="M209" s="231">
        <v>323377100</v>
      </c>
      <c r="N209" s="231">
        <v>323377100</v>
      </c>
      <c r="O209" s="232">
        <v>0</v>
      </c>
    </row>
    <row r="210" spans="1:15" ht="15" customHeight="1" x14ac:dyDescent="0.2">
      <c r="A210" s="265" t="s">
        <v>49</v>
      </c>
      <c r="B210" s="266"/>
      <c r="C210" s="227" t="s">
        <v>238</v>
      </c>
      <c r="D210" s="227" t="s">
        <v>186</v>
      </c>
      <c r="E210" s="233" t="s">
        <v>767</v>
      </c>
      <c r="F210" s="233" t="s">
        <v>116</v>
      </c>
      <c r="G210" s="229">
        <v>323377100</v>
      </c>
      <c r="H210" s="230">
        <v>323377100</v>
      </c>
      <c r="I210" s="231">
        <v>0</v>
      </c>
      <c r="J210" s="231">
        <v>323377100</v>
      </c>
      <c r="K210" s="231">
        <v>323377100</v>
      </c>
      <c r="L210" s="231">
        <v>0</v>
      </c>
      <c r="M210" s="231">
        <v>323377100</v>
      </c>
      <c r="N210" s="231">
        <v>323377100</v>
      </c>
      <c r="O210" s="232">
        <v>0</v>
      </c>
    </row>
    <row r="211" spans="1:15" ht="23.25" customHeight="1" x14ac:dyDescent="0.2">
      <c r="A211" s="265" t="s">
        <v>945</v>
      </c>
      <c r="B211" s="266"/>
      <c r="C211" s="227" t="s">
        <v>238</v>
      </c>
      <c r="D211" s="227" t="s">
        <v>186</v>
      </c>
      <c r="E211" s="227" t="s">
        <v>380</v>
      </c>
      <c r="F211" s="227"/>
      <c r="G211" s="229">
        <v>1558300</v>
      </c>
      <c r="H211" s="230">
        <v>1558300</v>
      </c>
      <c r="I211" s="231">
        <v>0</v>
      </c>
      <c r="J211" s="231">
        <v>0</v>
      </c>
      <c r="K211" s="231">
        <v>0</v>
      </c>
      <c r="L211" s="231">
        <v>0</v>
      </c>
      <c r="M211" s="231">
        <v>0</v>
      </c>
      <c r="N211" s="231">
        <v>0</v>
      </c>
      <c r="O211" s="232">
        <v>0</v>
      </c>
    </row>
    <row r="212" spans="1:15" ht="15" customHeight="1" x14ac:dyDescent="0.2">
      <c r="A212" s="265" t="s">
        <v>260</v>
      </c>
      <c r="B212" s="266"/>
      <c r="C212" s="227" t="s">
        <v>238</v>
      </c>
      <c r="D212" s="227" t="s">
        <v>186</v>
      </c>
      <c r="E212" s="233" t="s">
        <v>381</v>
      </c>
      <c r="F212" s="233"/>
      <c r="G212" s="229">
        <v>1558300</v>
      </c>
      <c r="H212" s="230">
        <v>1558300</v>
      </c>
      <c r="I212" s="231">
        <v>0</v>
      </c>
      <c r="J212" s="231">
        <v>0</v>
      </c>
      <c r="K212" s="231">
        <v>0</v>
      </c>
      <c r="L212" s="231">
        <v>0</v>
      </c>
      <c r="M212" s="231">
        <v>0</v>
      </c>
      <c r="N212" s="231">
        <v>0</v>
      </c>
      <c r="O212" s="232">
        <v>0</v>
      </c>
    </row>
    <row r="213" spans="1:15" ht="23.25" customHeight="1" x14ac:dyDescent="0.2">
      <c r="A213" s="265" t="s">
        <v>156</v>
      </c>
      <c r="B213" s="266"/>
      <c r="C213" s="227" t="s">
        <v>238</v>
      </c>
      <c r="D213" s="227" t="s">
        <v>186</v>
      </c>
      <c r="E213" s="233" t="s">
        <v>382</v>
      </c>
      <c r="F213" s="234"/>
      <c r="G213" s="229">
        <v>1558300</v>
      </c>
      <c r="H213" s="230">
        <v>1558300</v>
      </c>
      <c r="I213" s="231">
        <v>0</v>
      </c>
      <c r="J213" s="231">
        <v>0</v>
      </c>
      <c r="K213" s="231">
        <v>0</v>
      </c>
      <c r="L213" s="231">
        <v>0</v>
      </c>
      <c r="M213" s="231">
        <v>0</v>
      </c>
      <c r="N213" s="231">
        <v>0</v>
      </c>
      <c r="O213" s="232">
        <v>0</v>
      </c>
    </row>
    <row r="214" spans="1:15" ht="23.25" customHeight="1" x14ac:dyDescent="0.2">
      <c r="A214" s="265" t="s">
        <v>383</v>
      </c>
      <c r="B214" s="266"/>
      <c r="C214" s="227" t="s">
        <v>238</v>
      </c>
      <c r="D214" s="227" t="s">
        <v>186</v>
      </c>
      <c r="E214" s="233" t="s">
        <v>384</v>
      </c>
      <c r="F214" s="234"/>
      <c r="G214" s="229">
        <v>1558300</v>
      </c>
      <c r="H214" s="230">
        <v>1558300</v>
      </c>
      <c r="I214" s="231">
        <v>0</v>
      </c>
      <c r="J214" s="231">
        <v>0</v>
      </c>
      <c r="K214" s="231">
        <v>0</v>
      </c>
      <c r="L214" s="231">
        <v>0</v>
      </c>
      <c r="M214" s="231">
        <v>0</v>
      </c>
      <c r="N214" s="231">
        <v>0</v>
      </c>
      <c r="O214" s="232">
        <v>0</v>
      </c>
    </row>
    <row r="215" spans="1:15" ht="45.75" customHeight="1" x14ac:dyDescent="0.2">
      <c r="A215" s="265" t="s">
        <v>289</v>
      </c>
      <c r="B215" s="266"/>
      <c r="C215" s="227" t="s">
        <v>238</v>
      </c>
      <c r="D215" s="227" t="s">
        <v>186</v>
      </c>
      <c r="E215" s="233" t="s">
        <v>384</v>
      </c>
      <c r="F215" s="233" t="s">
        <v>195</v>
      </c>
      <c r="G215" s="229">
        <v>1458300</v>
      </c>
      <c r="H215" s="230">
        <v>1458300</v>
      </c>
      <c r="I215" s="231">
        <v>0</v>
      </c>
      <c r="J215" s="231">
        <v>0</v>
      </c>
      <c r="K215" s="231">
        <v>0</v>
      </c>
      <c r="L215" s="231">
        <v>0</v>
      </c>
      <c r="M215" s="231">
        <v>0</v>
      </c>
      <c r="N215" s="231">
        <v>0</v>
      </c>
      <c r="O215" s="232">
        <v>0</v>
      </c>
    </row>
    <row r="216" spans="1:15" ht="15" customHeight="1" x14ac:dyDescent="0.2">
      <c r="A216" s="265" t="s">
        <v>248</v>
      </c>
      <c r="B216" s="266"/>
      <c r="C216" s="227" t="s">
        <v>238</v>
      </c>
      <c r="D216" s="227" t="s">
        <v>186</v>
      </c>
      <c r="E216" s="233" t="s">
        <v>384</v>
      </c>
      <c r="F216" s="233" t="s">
        <v>249</v>
      </c>
      <c r="G216" s="229">
        <v>1458300</v>
      </c>
      <c r="H216" s="230">
        <v>1458300</v>
      </c>
      <c r="I216" s="231">
        <v>0</v>
      </c>
      <c r="J216" s="231">
        <v>0</v>
      </c>
      <c r="K216" s="231">
        <v>0</v>
      </c>
      <c r="L216" s="231">
        <v>0</v>
      </c>
      <c r="M216" s="231">
        <v>0</v>
      </c>
      <c r="N216" s="231">
        <v>0</v>
      </c>
      <c r="O216" s="232">
        <v>0</v>
      </c>
    </row>
    <row r="217" spans="1:15" ht="15" customHeight="1" x14ac:dyDescent="0.2">
      <c r="A217" s="265" t="s">
        <v>200</v>
      </c>
      <c r="B217" s="266"/>
      <c r="C217" s="227" t="s">
        <v>238</v>
      </c>
      <c r="D217" s="227" t="s">
        <v>186</v>
      </c>
      <c r="E217" s="233" t="s">
        <v>384</v>
      </c>
      <c r="F217" s="233" t="s">
        <v>201</v>
      </c>
      <c r="G217" s="229">
        <v>100000</v>
      </c>
      <c r="H217" s="230">
        <v>100000</v>
      </c>
      <c r="I217" s="231">
        <v>0</v>
      </c>
      <c r="J217" s="231">
        <v>0</v>
      </c>
      <c r="K217" s="231">
        <v>0</v>
      </c>
      <c r="L217" s="231">
        <v>0</v>
      </c>
      <c r="M217" s="231">
        <v>0</v>
      </c>
      <c r="N217" s="231">
        <v>0</v>
      </c>
      <c r="O217" s="232">
        <v>0</v>
      </c>
    </row>
    <row r="218" spans="1:15" ht="15" customHeight="1" x14ac:dyDescent="0.2">
      <c r="A218" s="265" t="s">
        <v>73</v>
      </c>
      <c r="B218" s="266"/>
      <c r="C218" s="227" t="s">
        <v>238</v>
      </c>
      <c r="D218" s="227" t="s">
        <v>186</v>
      </c>
      <c r="E218" s="233" t="s">
        <v>384</v>
      </c>
      <c r="F218" s="233" t="s">
        <v>74</v>
      </c>
      <c r="G218" s="229">
        <v>100000</v>
      </c>
      <c r="H218" s="230">
        <v>100000</v>
      </c>
      <c r="I218" s="231">
        <v>0</v>
      </c>
      <c r="J218" s="231">
        <v>0</v>
      </c>
      <c r="K218" s="231">
        <v>0</v>
      </c>
      <c r="L218" s="231">
        <v>0</v>
      </c>
      <c r="M218" s="231">
        <v>0</v>
      </c>
      <c r="N218" s="231">
        <v>0</v>
      </c>
      <c r="O218" s="232">
        <v>0</v>
      </c>
    </row>
    <row r="219" spans="1:15" ht="15" customHeight="1" x14ac:dyDescent="0.2">
      <c r="A219" s="265" t="s">
        <v>333</v>
      </c>
      <c r="B219" s="266"/>
      <c r="C219" s="227" t="s">
        <v>238</v>
      </c>
      <c r="D219" s="227" t="s">
        <v>186</v>
      </c>
      <c r="E219" s="227" t="s">
        <v>334</v>
      </c>
      <c r="F219" s="227"/>
      <c r="G219" s="229">
        <v>344305435</v>
      </c>
      <c r="H219" s="230">
        <v>344305435</v>
      </c>
      <c r="I219" s="231">
        <v>0</v>
      </c>
      <c r="J219" s="231">
        <v>620500000</v>
      </c>
      <c r="K219" s="231">
        <v>620500000</v>
      </c>
      <c r="L219" s="231">
        <v>0</v>
      </c>
      <c r="M219" s="231">
        <v>820500000</v>
      </c>
      <c r="N219" s="231">
        <v>820500000</v>
      </c>
      <c r="O219" s="232">
        <v>0</v>
      </c>
    </row>
    <row r="220" spans="1:15" ht="15" customHeight="1" x14ac:dyDescent="0.2">
      <c r="A220" s="265" t="s">
        <v>385</v>
      </c>
      <c r="B220" s="266"/>
      <c r="C220" s="227" t="s">
        <v>238</v>
      </c>
      <c r="D220" s="227" t="s">
        <v>186</v>
      </c>
      <c r="E220" s="233" t="s">
        <v>386</v>
      </c>
      <c r="F220" s="234"/>
      <c r="G220" s="229">
        <v>12500000</v>
      </c>
      <c r="H220" s="230">
        <v>12500000</v>
      </c>
      <c r="I220" s="231">
        <v>0</v>
      </c>
      <c r="J220" s="231">
        <v>20500000</v>
      </c>
      <c r="K220" s="231">
        <v>20500000</v>
      </c>
      <c r="L220" s="231">
        <v>0</v>
      </c>
      <c r="M220" s="231">
        <v>20500000</v>
      </c>
      <c r="N220" s="231">
        <v>20500000</v>
      </c>
      <c r="O220" s="232">
        <v>0</v>
      </c>
    </row>
    <row r="221" spans="1:15" ht="15" customHeight="1" x14ac:dyDescent="0.2">
      <c r="A221" s="265" t="s">
        <v>200</v>
      </c>
      <c r="B221" s="266"/>
      <c r="C221" s="227" t="s">
        <v>238</v>
      </c>
      <c r="D221" s="227" t="s">
        <v>186</v>
      </c>
      <c r="E221" s="233" t="s">
        <v>386</v>
      </c>
      <c r="F221" s="233" t="s">
        <v>201</v>
      </c>
      <c r="G221" s="229">
        <v>12500000</v>
      </c>
      <c r="H221" s="230">
        <v>12500000</v>
      </c>
      <c r="I221" s="231">
        <v>0</v>
      </c>
      <c r="J221" s="231">
        <v>20500000</v>
      </c>
      <c r="K221" s="231">
        <v>20500000</v>
      </c>
      <c r="L221" s="231">
        <v>0</v>
      </c>
      <c r="M221" s="231">
        <v>20500000</v>
      </c>
      <c r="N221" s="231">
        <v>20500000</v>
      </c>
      <c r="O221" s="232">
        <v>0</v>
      </c>
    </row>
    <row r="222" spans="1:15" ht="15" customHeight="1" x14ac:dyDescent="0.2">
      <c r="A222" s="265" t="s">
        <v>349</v>
      </c>
      <c r="B222" s="266"/>
      <c r="C222" s="227" t="s">
        <v>238</v>
      </c>
      <c r="D222" s="227" t="s">
        <v>186</v>
      </c>
      <c r="E222" s="233" t="s">
        <v>386</v>
      </c>
      <c r="F222" s="233" t="s">
        <v>198</v>
      </c>
      <c r="G222" s="229">
        <v>12000000</v>
      </c>
      <c r="H222" s="230">
        <v>12000000</v>
      </c>
      <c r="I222" s="231">
        <v>0</v>
      </c>
      <c r="J222" s="231">
        <v>20000000</v>
      </c>
      <c r="K222" s="231">
        <v>20000000</v>
      </c>
      <c r="L222" s="231">
        <v>0</v>
      </c>
      <c r="M222" s="231">
        <v>20000000</v>
      </c>
      <c r="N222" s="231">
        <v>20000000</v>
      </c>
      <c r="O222" s="232">
        <v>0</v>
      </c>
    </row>
    <row r="223" spans="1:15" ht="15" customHeight="1" x14ac:dyDescent="0.2">
      <c r="A223" s="265" t="s">
        <v>73</v>
      </c>
      <c r="B223" s="266"/>
      <c r="C223" s="227" t="s">
        <v>238</v>
      </c>
      <c r="D223" s="227" t="s">
        <v>186</v>
      </c>
      <c r="E223" s="233" t="s">
        <v>386</v>
      </c>
      <c r="F223" s="233" t="s">
        <v>74</v>
      </c>
      <c r="G223" s="229">
        <v>500000</v>
      </c>
      <c r="H223" s="230">
        <v>500000</v>
      </c>
      <c r="I223" s="231">
        <v>0</v>
      </c>
      <c r="J223" s="231">
        <v>500000</v>
      </c>
      <c r="K223" s="231">
        <v>500000</v>
      </c>
      <c r="L223" s="231">
        <v>0</v>
      </c>
      <c r="M223" s="231">
        <v>500000</v>
      </c>
      <c r="N223" s="231">
        <v>500000</v>
      </c>
      <c r="O223" s="232">
        <v>0</v>
      </c>
    </row>
    <row r="224" spans="1:15" ht="34.5" customHeight="1" x14ac:dyDescent="0.2">
      <c r="A224" s="265" t="s">
        <v>768</v>
      </c>
      <c r="B224" s="266"/>
      <c r="C224" s="227" t="s">
        <v>238</v>
      </c>
      <c r="D224" s="227" t="s">
        <v>186</v>
      </c>
      <c r="E224" s="233" t="s">
        <v>769</v>
      </c>
      <c r="F224" s="234"/>
      <c r="G224" s="229">
        <v>125623135</v>
      </c>
      <c r="H224" s="230">
        <v>125623135</v>
      </c>
      <c r="I224" s="231">
        <v>0</v>
      </c>
      <c r="J224" s="231">
        <v>600000000</v>
      </c>
      <c r="K224" s="231">
        <v>600000000</v>
      </c>
      <c r="L224" s="231">
        <v>0</v>
      </c>
      <c r="M224" s="231">
        <v>800000000</v>
      </c>
      <c r="N224" s="231">
        <v>800000000</v>
      </c>
      <c r="O224" s="232">
        <v>0</v>
      </c>
    </row>
    <row r="225" spans="1:15" ht="15" customHeight="1" x14ac:dyDescent="0.2">
      <c r="A225" s="265" t="s">
        <v>200</v>
      </c>
      <c r="B225" s="266"/>
      <c r="C225" s="227" t="s">
        <v>238</v>
      </c>
      <c r="D225" s="227" t="s">
        <v>186</v>
      </c>
      <c r="E225" s="233" t="s">
        <v>769</v>
      </c>
      <c r="F225" s="233" t="s">
        <v>201</v>
      </c>
      <c r="G225" s="229">
        <v>125623135</v>
      </c>
      <c r="H225" s="230">
        <v>125623135</v>
      </c>
      <c r="I225" s="231">
        <v>0</v>
      </c>
      <c r="J225" s="231">
        <v>600000000</v>
      </c>
      <c r="K225" s="231">
        <v>600000000</v>
      </c>
      <c r="L225" s="231">
        <v>0</v>
      </c>
      <c r="M225" s="231">
        <v>800000000</v>
      </c>
      <c r="N225" s="231">
        <v>800000000</v>
      </c>
      <c r="O225" s="232">
        <v>0</v>
      </c>
    </row>
    <row r="226" spans="1:15" ht="15" customHeight="1" x14ac:dyDescent="0.2">
      <c r="A226" s="265" t="s">
        <v>190</v>
      </c>
      <c r="B226" s="266"/>
      <c r="C226" s="227" t="s">
        <v>238</v>
      </c>
      <c r="D226" s="227" t="s">
        <v>186</v>
      </c>
      <c r="E226" s="233" t="s">
        <v>769</v>
      </c>
      <c r="F226" s="233" t="s">
        <v>191</v>
      </c>
      <c r="G226" s="229">
        <v>125623135</v>
      </c>
      <c r="H226" s="230">
        <v>125623135</v>
      </c>
      <c r="I226" s="231">
        <v>0</v>
      </c>
      <c r="J226" s="231">
        <v>600000000</v>
      </c>
      <c r="K226" s="231">
        <v>600000000</v>
      </c>
      <c r="L226" s="231">
        <v>0</v>
      </c>
      <c r="M226" s="231">
        <v>800000000</v>
      </c>
      <c r="N226" s="231">
        <v>800000000</v>
      </c>
      <c r="O226" s="232">
        <v>0</v>
      </c>
    </row>
    <row r="227" spans="1:15" ht="23.25" customHeight="1" x14ac:dyDescent="0.2">
      <c r="A227" s="265" t="s">
        <v>713</v>
      </c>
      <c r="B227" s="266"/>
      <c r="C227" s="227" t="s">
        <v>238</v>
      </c>
      <c r="D227" s="227" t="s">
        <v>186</v>
      </c>
      <c r="E227" s="233" t="s">
        <v>714</v>
      </c>
      <c r="F227" s="234"/>
      <c r="G227" s="229">
        <v>206182300</v>
      </c>
      <c r="H227" s="230">
        <v>206182300</v>
      </c>
      <c r="I227" s="231">
        <v>0</v>
      </c>
      <c r="J227" s="231">
        <v>0</v>
      </c>
      <c r="K227" s="231">
        <v>0</v>
      </c>
      <c r="L227" s="231">
        <v>0</v>
      </c>
      <c r="M227" s="231">
        <v>0</v>
      </c>
      <c r="N227" s="231">
        <v>0</v>
      </c>
      <c r="O227" s="232">
        <v>0</v>
      </c>
    </row>
    <row r="228" spans="1:15" ht="15" customHeight="1" x14ac:dyDescent="0.2">
      <c r="A228" s="265" t="s">
        <v>200</v>
      </c>
      <c r="B228" s="266"/>
      <c r="C228" s="227" t="s">
        <v>238</v>
      </c>
      <c r="D228" s="227" t="s">
        <v>186</v>
      </c>
      <c r="E228" s="233" t="s">
        <v>714</v>
      </c>
      <c r="F228" s="233" t="s">
        <v>201</v>
      </c>
      <c r="G228" s="229">
        <v>206182300</v>
      </c>
      <c r="H228" s="230">
        <v>206182300</v>
      </c>
      <c r="I228" s="231">
        <v>0</v>
      </c>
      <c r="J228" s="231">
        <v>0</v>
      </c>
      <c r="K228" s="231">
        <v>0</v>
      </c>
      <c r="L228" s="231">
        <v>0</v>
      </c>
      <c r="M228" s="231">
        <v>0</v>
      </c>
      <c r="N228" s="231">
        <v>0</v>
      </c>
      <c r="O228" s="232">
        <v>0</v>
      </c>
    </row>
    <row r="229" spans="1:15" ht="34.5" customHeight="1" x14ac:dyDescent="0.2">
      <c r="A229" s="265" t="s">
        <v>355</v>
      </c>
      <c r="B229" s="266"/>
      <c r="C229" s="227" t="s">
        <v>238</v>
      </c>
      <c r="D229" s="227" t="s">
        <v>186</v>
      </c>
      <c r="E229" s="233" t="s">
        <v>714</v>
      </c>
      <c r="F229" s="233" t="s">
        <v>68</v>
      </c>
      <c r="G229" s="229">
        <v>206182300</v>
      </c>
      <c r="H229" s="230">
        <v>206182300</v>
      </c>
      <c r="I229" s="231">
        <v>0</v>
      </c>
      <c r="J229" s="231">
        <v>0</v>
      </c>
      <c r="K229" s="231">
        <v>0</v>
      </c>
      <c r="L229" s="231">
        <v>0</v>
      </c>
      <c r="M229" s="231">
        <v>0</v>
      </c>
      <c r="N229" s="231">
        <v>0</v>
      </c>
      <c r="O229" s="232">
        <v>0</v>
      </c>
    </row>
    <row r="230" spans="1:15" ht="23.25" customHeight="1" x14ac:dyDescent="0.2">
      <c r="A230" s="281" t="s">
        <v>736</v>
      </c>
      <c r="B230" s="282"/>
      <c r="C230" s="235" t="s">
        <v>65</v>
      </c>
      <c r="D230" s="235"/>
      <c r="E230" s="235"/>
      <c r="F230" s="235"/>
      <c r="G230" s="236">
        <v>118501500</v>
      </c>
      <c r="H230" s="237">
        <v>118501500</v>
      </c>
      <c r="I230" s="238">
        <v>0</v>
      </c>
      <c r="J230" s="238">
        <v>118501500</v>
      </c>
      <c r="K230" s="238">
        <v>118501500</v>
      </c>
      <c r="L230" s="238">
        <v>0</v>
      </c>
      <c r="M230" s="238">
        <v>116191500</v>
      </c>
      <c r="N230" s="238">
        <v>116191500</v>
      </c>
      <c r="O230" s="239">
        <v>0</v>
      </c>
    </row>
    <row r="231" spans="1:15" ht="15" customHeight="1" x14ac:dyDescent="0.2">
      <c r="A231" s="265" t="s">
        <v>646</v>
      </c>
      <c r="B231" s="266"/>
      <c r="C231" s="227" t="s">
        <v>65</v>
      </c>
      <c r="D231" s="227" t="s">
        <v>64</v>
      </c>
      <c r="E231" s="228"/>
      <c r="F231" s="228"/>
      <c r="G231" s="229">
        <v>5200000</v>
      </c>
      <c r="H231" s="230">
        <v>5200000</v>
      </c>
      <c r="I231" s="231">
        <v>0</v>
      </c>
      <c r="J231" s="231">
        <v>5200000</v>
      </c>
      <c r="K231" s="231">
        <v>5200000</v>
      </c>
      <c r="L231" s="231">
        <v>0</v>
      </c>
      <c r="M231" s="231">
        <v>5200000</v>
      </c>
      <c r="N231" s="231">
        <v>5200000</v>
      </c>
      <c r="O231" s="232">
        <v>0</v>
      </c>
    </row>
    <row r="232" spans="1:15" ht="23.25" customHeight="1" x14ac:dyDescent="0.2">
      <c r="A232" s="265" t="s">
        <v>890</v>
      </c>
      <c r="B232" s="266"/>
      <c r="C232" s="227" t="s">
        <v>65</v>
      </c>
      <c r="D232" s="227" t="s">
        <v>64</v>
      </c>
      <c r="E232" s="227" t="s">
        <v>387</v>
      </c>
      <c r="F232" s="227"/>
      <c r="G232" s="229">
        <v>5200000</v>
      </c>
      <c r="H232" s="230">
        <v>5200000</v>
      </c>
      <c r="I232" s="231">
        <v>0</v>
      </c>
      <c r="J232" s="231">
        <v>5200000</v>
      </c>
      <c r="K232" s="231">
        <v>5200000</v>
      </c>
      <c r="L232" s="231">
        <v>0</v>
      </c>
      <c r="M232" s="231">
        <v>5200000</v>
      </c>
      <c r="N232" s="231">
        <v>5200000</v>
      </c>
      <c r="O232" s="232">
        <v>0</v>
      </c>
    </row>
    <row r="233" spans="1:15" ht="34.5" customHeight="1" x14ac:dyDescent="0.2">
      <c r="A233" s="265" t="s">
        <v>635</v>
      </c>
      <c r="B233" s="266"/>
      <c r="C233" s="227" t="s">
        <v>65</v>
      </c>
      <c r="D233" s="227" t="s">
        <v>64</v>
      </c>
      <c r="E233" s="233" t="s">
        <v>391</v>
      </c>
      <c r="F233" s="233"/>
      <c r="G233" s="229">
        <v>5200000</v>
      </c>
      <c r="H233" s="230">
        <v>5200000</v>
      </c>
      <c r="I233" s="231">
        <v>0</v>
      </c>
      <c r="J233" s="231">
        <v>5200000</v>
      </c>
      <c r="K233" s="231">
        <v>5200000</v>
      </c>
      <c r="L233" s="231">
        <v>0</v>
      </c>
      <c r="M233" s="231">
        <v>5200000</v>
      </c>
      <c r="N233" s="231">
        <v>5200000</v>
      </c>
      <c r="O233" s="232">
        <v>0</v>
      </c>
    </row>
    <row r="234" spans="1:15" ht="79.5" customHeight="1" x14ac:dyDescent="0.2">
      <c r="A234" s="265" t="s">
        <v>1101</v>
      </c>
      <c r="B234" s="266"/>
      <c r="C234" s="227" t="s">
        <v>65</v>
      </c>
      <c r="D234" s="227" t="s">
        <v>64</v>
      </c>
      <c r="E234" s="233" t="s">
        <v>392</v>
      </c>
      <c r="F234" s="234"/>
      <c r="G234" s="229">
        <v>3200000</v>
      </c>
      <c r="H234" s="230">
        <v>3200000</v>
      </c>
      <c r="I234" s="231">
        <v>0</v>
      </c>
      <c r="J234" s="231">
        <v>3200000</v>
      </c>
      <c r="K234" s="231">
        <v>3200000</v>
      </c>
      <c r="L234" s="231">
        <v>0</v>
      </c>
      <c r="M234" s="231">
        <v>3200000</v>
      </c>
      <c r="N234" s="231">
        <v>3200000</v>
      </c>
      <c r="O234" s="232">
        <v>0</v>
      </c>
    </row>
    <row r="235" spans="1:15" ht="34.5" customHeight="1" x14ac:dyDescent="0.2">
      <c r="A235" s="265" t="s">
        <v>393</v>
      </c>
      <c r="B235" s="266"/>
      <c r="C235" s="227" t="s">
        <v>65</v>
      </c>
      <c r="D235" s="227" t="s">
        <v>64</v>
      </c>
      <c r="E235" s="233" t="s">
        <v>394</v>
      </c>
      <c r="F235" s="234"/>
      <c r="G235" s="229">
        <v>3200000</v>
      </c>
      <c r="H235" s="230">
        <v>3200000</v>
      </c>
      <c r="I235" s="231">
        <v>0</v>
      </c>
      <c r="J235" s="231">
        <v>3200000</v>
      </c>
      <c r="K235" s="231">
        <v>3200000</v>
      </c>
      <c r="L235" s="231">
        <v>0</v>
      </c>
      <c r="M235" s="231">
        <v>3200000</v>
      </c>
      <c r="N235" s="231">
        <v>3200000</v>
      </c>
      <c r="O235" s="232">
        <v>0</v>
      </c>
    </row>
    <row r="236" spans="1:15" ht="23.25" customHeight="1" x14ac:dyDescent="0.2">
      <c r="A236" s="265" t="s">
        <v>272</v>
      </c>
      <c r="B236" s="266"/>
      <c r="C236" s="227" t="s">
        <v>65</v>
      </c>
      <c r="D236" s="227" t="s">
        <v>64</v>
      </c>
      <c r="E236" s="233" t="s">
        <v>394</v>
      </c>
      <c r="F236" s="233" t="s">
        <v>94</v>
      </c>
      <c r="G236" s="229">
        <v>3200000</v>
      </c>
      <c r="H236" s="230">
        <v>3200000</v>
      </c>
      <c r="I236" s="231">
        <v>0</v>
      </c>
      <c r="J236" s="231">
        <v>3200000</v>
      </c>
      <c r="K236" s="231">
        <v>3200000</v>
      </c>
      <c r="L236" s="231">
        <v>0</v>
      </c>
      <c r="M236" s="231">
        <v>3200000</v>
      </c>
      <c r="N236" s="231">
        <v>3200000</v>
      </c>
      <c r="O236" s="232">
        <v>0</v>
      </c>
    </row>
    <row r="237" spans="1:15" ht="23.25" customHeight="1" x14ac:dyDescent="0.2">
      <c r="A237" s="265" t="s">
        <v>187</v>
      </c>
      <c r="B237" s="266"/>
      <c r="C237" s="227" t="s">
        <v>65</v>
      </c>
      <c r="D237" s="227" t="s">
        <v>64</v>
      </c>
      <c r="E237" s="233" t="s">
        <v>394</v>
      </c>
      <c r="F237" s="233" t="s">
        <v>58</v>
      </c>
      <c r="G237" s="229">
        <v>3200000</v>
      </c>
      <c r="H237" s="230">
        <v>3200000</v>
      </c>
      <c r="I237" s="231">
        <v>0</v>
      </c>
      <c r="J237" s="231">
        <v>3200000</v>
      </c>
      <c r="K237" s="231">
        <v>3200000</v>
      </c>
      <c r="L237" s="231">
        <v>0</v>
      </c>
      <c r="M237" s="231">
        <v>3200000</v>
      </c>
      <c r="N237" s="231">
        <v>3200000</v>
      </c>
      <c r="O237" s="232">
        <v>0</v>
      </c>
    </row>
    <row r="238" spans="1:15" ht="45.75" customHeight="1" x14ac:dyDescent="0.2">
      <c r="A238" s="265" t="s">
        <v>770</v>
      </c>
      <c r="B238" s="266"/>
      <c r="C238" s="227" t="s">
        <v>65</v>
      </c>
      <c r="D238" s="227" t="s">
        <v>64</v>
      </c>
      <c r="E238" s="233" t="s">
        <v>771</v>
      </c>
      <c r="F238" s="234"/>
      <c r="G238" s="229">
        <v>1000000</v>
      </c>
      <c r="H238" s="230">
        <v>1000000</v>
      </c>
      <c r="I238" s="231">
        <v>0</v>
      </c>
      <c r="J238" s="231">
        <v>1000000</v>
      </c>
      <c r="K238" s="231">
        <v>1000000</v>
      </c>
      <c r="L238" s="231">
        <v>0</v>
      </c>
      <c r="M238" s="231">
        <v>1000000</v>
      </c>
      <c r="N238" s="231">
        <v>1000000</v>
      </c>
      <c r="O238" s="232">
        <v>0</v>
      </c>
    </row>
    <row r="239" spans="1:15" ht="34.5" customHeight="1" x14ac:dyDescent="0.2">
      <c r="A239" s="265" t="s">
        <v>397</v>
      </c>
      <c r="B239" s="266"/>
      <c r="C239" s="227" t="s">
        <v>65</v>
      </c>
      <c r="D239" s="227" t="s">
        <v>64</v>
      </c>
      <c r="E239" s="233" t="s">
        <v>772</v>
      </c>
      <c r="F239" s="234"/>
      <c r="G239" s="229">
        <v>1000000</v>
      </c>
      <c r="H239" s="230">
        <v>1000000</v>
      </c>
      <c r="I239" s="231">
        <v>0</v>
      </c>
      <c r="J239" s="231">
        <v>1000000</v>
      </c>
      <c r="K239" s="231">
        <v>1000000</v>
      </c>
      <c r="L239" s="231">
        <v>0</v>
      </c>
      <c r="M239" s="231">
        <v>1000000</v>
      </c>
      <c r="N239" s="231">
        <v>1000000</v>
      </c>
      <c r="O239" s="232">
        <v>0</v>
      </c>
    </row>
    <row r="240" spans="1:15" ht="23.25" customHeight="1" x14ac:dyDescent="0.2">
      <c r="A240" s="265" t="s">
        <v>272</v>
      </c>
      <c r="B240" s="266"/>
      <c r="C240" s="227" t="s">
        <v>65</v>
      </c>
      <c r="D240" s="227" t="s">
        <v>64</v>
      </c>
      <c r="E240" s="233" t="s">
        <v>772</v>
      </c>
      <c r="F240" s="233" t="s">
        <v>94</v>
      </c>
      <c r="G240" s="229">
        <v>1000000</v>
      </c>
      <c r="H240" s="230">
        <v>1000000</v>
      </c>
      <c r="I240" s="231">
        <v>0</v>
      </c>
      <c r="J240" s="231">
        <v>1000000</v>
      </c>
      <c r="K240" s="231">
        <v>1000000</v>
      </c>
      <c r="L240" s="231">
        <v>0</v>
      </c>
      <c r="M240" s="231">
        <v>1000000</v>
      </c>
      <c r="N240" s="231">
        <v>1000000</v>
      </c>
      <c r="O240" s="232">
        <v>0</v>
      </c>
    </row>
    <row r="241" spans="1:15" ht="23.25" customHeight="1" x14ac:dyDescent="0.2">
      <c r="A241" s="265" t="s">
        <v>187</v>
      </c>
      <c r="B241" s="266"/>
      <c r="C241" s="227" t="s">
        <v>65</v>
      </c>
      <c r="D241" s="227" t="s">
        <v>64</v>
      </c>
      <c r="E241" s="233" t="s">
        <v>772</v>
      </c>
      <c r="F241" s="233" t="s">
        <v>58</v>
      </c>
      <c r="G241" s="229">
        <v>1000000</v>
      </c>
      <c r="H241" s="230">
        <v>1000000</v>
      </c>
      <c r="I241" s="231">
        <v>0</v>
      </c>
      <c r="J241" s="231">
        <v>1000000</v>
      </c>
      <c r="K241" s="231">
        <v>1000000</v>
      </c>
      <c r="L241" s="231">
        <v>0</v>
      </c>
      <c r="M241" s="231">
        <v>1000000</v>
      </c>
      <c r="N241" s="231">
        <v>1000000</v>
      </c>
      <c r="O241" s="232">
        <v>0</v>
      </c>
    </row>
    <row r="242" spans="1:15" ht="45.75" customHeight="1" x14ac:dyDescent="0.2">
      <c r="A242" s="265" t="s">
        <v>773</v>
      </c>
      <c r="B242" s="266"/>
      <c r="C242" s="227" t="s">
        <v>65</v>
      </c>
      <c r="D242" s="227" t="s">
        <v>64</v>
      </c>
      <c r="E242" s="233" t="s">
        <v>774</v>
      </c>
      <c r="F242" s="234"/>
      <c r="G242" s="229">
        <v>1000000</v>
      </c>
      <c r="H242" s="230">
        <v>1000000</v>
      </c>
      <c r="I242" s="231">
        <v>0</v>
      </c>
      <c r="J242" s="231">
        <v>1000000</v>
      </c>
      <c r="K242" s="231">
        <v>1000000</v>
      </c>
      <c r="L242" s="231">
        <v>0</v>
      </c>
      <c r="M242" s="231">
        <v>1000000</v>
      </c>
      <c r="N242" s="231">
        <v>1000000</v>
      </c>
      <c r="O242" s="232">
        <v>0</v>
      </c>
    </row>
    <row r="243" spans="1:15" ht="23.25" customHeight="1" x14ac:dyDescent="0.2">
      <c r="A243" s="265" t="s">
        <v>398</v>
      </c>
      <c r="B243" s="266"/>
      <c r="C243" s="227" t="s">
        <v>65</v>
      </c>
      <c r="D243" s="227" t="s">
        <v>64</v>
      </c>
      <c r="E243" s="233" t="s">
        <v>775</v>
      </c>
      <c r="F243" s="234"/>
      <c r="G243" s="229">
        <v>1000000</v>
      </c>
      <c r="H243" s="230">
        <v>1000000</v>
      </c>
      <c r="I243" s="231">
        <v>0</v>
      </c>
      <c r="J243" s="231">
        <v>1000000</v>
      </c>
      <c r="K243" s="231">
        <v>1000000</v>
      </c>
      <c r="L243" s="231">
        <v>0</v>
      </c>
      <c r="M243" s="231">
        <v>1000000</v>
      </c>
      <c r="N243" s="231">
        <v>1000000</v>
      </c>
      <c r="O243" s="232">
        <v>0</v>
      </c>
    </row>
    <row r="244" spans="1:15" ht="23.25" customHeight="1" x14ac:dyDescent="0.2">
      <c r="A244" s="265" t="s">
        <v>272</v>
      </c>
      <c r="B244" s="266"/>
      <c r="C244" s="227" t="s">
        <v>65</v>
      </c>
      <c r="D244" s="227" t="s">
        <v>64</v>
      </c>
      <c r="E244" s="233" t="s">
        <v>775</v>
      </c>
      <c r="F244" s="233" t="s">
        <v>94</v>
      </c>
      <c r="G244" s="229">
        <v>1000000</v>
      </c>
      <c r="H244" s="230">
        <v>1000000</v>
      </c>
      <c r="I244" s="231">
        <v>0</v>
      </c>
      <c r="J244" s="231">
        <v>1000000</v>
      </c>
      <c r="K244" s="231">
        <v>1000000</v>
      </c>
      <c r="L244" s="231">
        <v>0</v>
      </c>
      <c r="M244" s="231">
        <v>1000000</v>
      </c>
      <c r="N244" s="231">
        <v>1000000</v>
      </c>
      <c r="O244" s="232">
        <v>0</v>
      </c>
    </row>
    <row r="245" spans="1:15" ht="23.25" customHeight="1" x14ac:dyDescent="0.2">
      <c r="A245" s="265" t="s">
        <v>187</v>
      </c>
      <c r="B245" s="266"/>
      <c r="C245" s="227" t="s">
        <v>65</v>
      </c>
      <c r="D245" s="227" t="s">
        <v>64</v>
      </c>
      <c r="E245" s="233" t="s">
        <v>775</v>
      </c>
      <c r="F245" s="233" t="s">
        <v>58</v>
      </c>
      <c r="G245" s="229">
        <v>1000000</v>
      </c>
      <c r="H245" s="230">
        <v>1000000</v>
      </c>
      <c r="I245" s="231">
        <v>0</v>
      </c>
      <c r="J245" s="231">
        <v>1000000</v>
      </c>
      <c r="K245" s="231">
        <v>1000000</v>
      </c>
      <c r="L245" s="231">
        <v>0</v>
      </c>
      <c r="M245" s="231">
        <v>1000000</v>
      </c>
      <c r="N245" s="231">
        <v>1000000</v>
      </c>
      <c r="O245" s="232">
        <v>0</v>
      </c>
    </row>
    <row r="246" spans="1:15" ht="23.25" customHeight="1" x14ac:dyDescent="0.2">
      <c r="A246" s="265" t="s">
        <v>733</v>
      </c>
      <c r="B246" s="266"/>
      <c r="C246" s="227" t="s">
        <v>65</v>
      </c>
      <c r="D246" s="227" t="s">
        <v>62</v>
      </c>
      <c r="E246" s="228"/>
      <c r="F246" s="228"/>
      <c r="G246" s="229">
        <v>44346500</v>
      </c>
      <c r="H246" s="230">
        <v>44346500</v>
      </c>
      <c r="I246" s="231">
        <v>0</v>
      </c>
      <c r="J246" s="231">
        <v>44346500</v>
      </c>
      <c r="K246" s="231">
        <v>44346500</v>
      </c>
      <c r="L246" s="231">
        <v>0</v>
      </c>
      <c r="M246" s="231">
        <v>44346500</v>
      </c>
      <c r="N246" s="231">
        <v>44346500</v>
      </c>
      <c r="O246" s="232">
        <v>0</v>
      </c>
    </row>
    <row r="247" spans="1:15" ht="23.25" customHeight="1" x14ac:dyDescent="0.2">
      <c r="A247" s="265" t="s">
        <v>890</v>
      </c>
      <c r="B247" s="266"/>
      <c r="C247" s="227" t="s">
        <v>65</v>
      </c>
      <c r="D247" s="227" t="s">
        <v>62</v>
      </c>
      <c r="E247" s="227" t="s">
        <v>387</v>
      </c>
      <c r="F247" s="227"/>
      <c r="G247" s="229">
        <v>44346500</v>
      </c>
      <c r="H247" s="230">
        <v>44346500</v>
      </c>
      <c r="I247" s="231">
        <v>0</v>
      </c>
      <c r="J247" s="231">
        <v>44346500</v>
      </c>
      <c r="K247" s="231">
        <v>44346500</v>
      </c>
      <c r="L247" s="231">
        <v>0</v>
      </c>
      <c r="M247" s="231">
        <v>44346500</v>
      </c>
      <c r="N247" s="231">
        <v>44346500</v>
      </c>
      <c r="O247" s="232">
        <v>0</v>
      </c>
    </row>
    <row r="248" spans="1:15" ht="23.25" customHeight="1" x14ac:dyDescent="0.2">
      <c r="A248" s="265" t="s">
        <v>946</v>
      </c>
      <c r="B248" s="266"/>
      <c r="C248" s="227" t="s">
        <v>65</v>
      </c>
      <c r="D248" s="227" t="s">
        <v>62</v>
      </c>
      <c r="E248" s="233" t="s">
        <v>388</v>
      </c>
      <c r="F248" s="233"/>
      <c r="G248" s="229">
        <v>1585000</v>
      </c>
      <c r="H248" s="230">
        <v>1585000</v>
      </c>
      <c r="I248" s="231">
        <v>0</v>
      </c>
      <c r="J248" s="231">
        <v>1585000</v>
      </c>
      <c r="K248" s="231">
        <v>1585000</v>
      </c>
      <c r="L248" s="231">
        <v>0</v>
      </c>
      <c r="M248" s="231">
        <v>1585000</v>
      </c>
      <c r="N248" s="231">
        <v>1585000</v>
      </c>
      <c r="O248" s="232">
        <v>0</v>
      </c>
    </row>
    <row r="249" spans="1:15" ht="23.25" customHeight="1" x14ac:dyDescent="0.2">
      <c r="A249" s="265" t="s">
        <v>947</v>
      </c>
      <c r="B249" s="266"/>
      <c r="C249" s="227" t="s">
        <v>65</v>
      </c>
      <c r="D249" s="227" t="s">
        <v>62</v>
      </c>
      <c r="E249" s="233" t="s">
        <v>880</v>
      </c>
      <c r="F249" s="234"/>
      <c r="G249" s="229">
        <v>685000</v>
      </c>
      <c r="H249" s="230">
        <v>685000</v>
      </c>
      <c r="I249" s="231">
        <v>0</v>
      </c>
      <c r="J249" s="231">
        <v>685000</v>
      </c>
      <c r="K249" s="231">
        <v>685000</v>
      </c>
      <c r="L249" s="231">
        <v>0</v>
      </c>
      <c r="M249" s="231">
        <v>685000</v>
      </c>
      <c r="N249" s="231">
        <v>685000</v>
      </c>
      <c r="O249" s="232">
        <v>0</v>
      </c>
    </row>
    <row r="250" spans="1:15" ht="15" customHeight="1" x14ac:dyDescent="0.2">
      <c r="A250" s="265" t="s">
        <v>948</v>
      </c>
      <c r="B250" s="266"/>
      <c r="C250" s="227" t="s">
        <v>65</v>
      </c>
      <c r="D250" s="227" t="s">
        <v>62</v>
      </c>
      <c r="E250" s="233" t="s">
        <v>881</v>
      </c>
      <c r="F250" s="234"/>
      <c r="G250" s="229">
        <v>685000</v>
      </c>
      <c r="H250" s="230">
        <v>685000</v>
      </c>
      <c r="I250" s="231">
        <v>0</v>
      </c>
      <c r="J250" s="231">
        <v>685000</v>
      </c>
      <c r="K250" s="231">
        <v>685000</v>
      </c>
      <c r="L250" s="231">
        <v>0</v>
      </c>
      <c r="M250" s="231">
        <v>685000</v>
      </c>
      <c r="N250" s="231">
        <v>685000</v>
      </c>
      <c r="O250" s="232">
        <v>0</v>
      </c>
    </row>
    <row r="251" spans="1:15" ht="23.25" customHeight="1" x14ac:dyDescent="0.2">
      <c r="A251" s="265" t="s">
        <v>272</v>
      </c>
      <c r="B251" s="266"/>
      <c r="C251" s="227" t="s">
        <v>65</v>
      </c>
      <c r="D251" s="227" t="s">
        <v>62</v>
      </c>
      <c r="E251" s="233" t="s">
        <v>881</v>
      </c>
      <c r="F251" s="233" t="s">
        <v>94</v>
      </c>
      <c r="G251" s="229">
        <v>685000</v>
      </c>
      <c r="H251" s="230">
        <v>685000</v>
      </c>
      <c r="I251" s="231">
        <v>0</v>
      </c>
      <c r="J251" s="231">
        <v>685000</v>
      </c>
      <c r="K251" s="231">
        <v>685000</v>
      </c>
      <c r="L251" s="231">
        <v>0</v>
      </c>
      <c r="M251" s="231">
        <v>685000</v>
      </c>
      <c r="N251" s="231">
        <v>685000</v>
      </c>
      <c r="O251" s="232">
        <v>0</v>
      </c>
    </row>
    <row r="252" spans="1:15" ht="23.25" customHeight="1" x14ac:dyDescent="0.2">
      <c r="A252" s="265" t="s">
        <v>187</v>
      </c>
      <c r="B252" s="266"/>
      <c r="C252" s="227" t="s">
        <v>65</v>
      </c>
      <c r="D252" s="227" t="s">
        <v>62</v>
      </c>
      <c r="E252" s="233" t="s">
        <v>881</v>
      </c>
      <c r="F252" s="233" t="s">
        <v>58</v>
      </c>
      <c r="G252" s="229">
        <v>685000</v>
      </c>
      <c r="H252" s="230">
        <v>685000</v>
      </c>
      <c r="I252" s="231">
        <v>0</v>
      </c>
      <c r="J252" s="231">
        <v>685000</v>
      </c>
      <c r="K252" s="231">
        <v>685000</v>
      </c>
      <c r="L252" s="231">
        <v>0</v>
      </c>
      <c r="M252" s="231">
        <v>685000</v>
      </c>
      <c r="N252" s="231">
        <v>685000</v>
      </c>
      <c r="O252" s="232">
        <v>0</v>
      </c>
    </row>
    <row r="253" spans="1:15" ht="45.75" customHeight="1" x14ac:dyDescent="0.2">
      <c r="A253" s="265" t="s">
        <v>892</v>
      </c>
      <c r="B253" s="266"/>
      <c r="C253" s="227" t="s">
        <v>65</v>
      </c>
      <c r="D253" s="227" t="s">
        <v>62</v>
      </c>
      <c r="E253" s="233" t="s">
        <v>389</v>
      </c>
      <c r="F253" s="234"/>
      <c r="G253" s="229">
        <v>300000</v>
      </c>
      <c r="H253" s="230">
        <v>300000</v>
      </c>
      <c r="I253" s="231">
        <v>0</v>
      </c>
      <c r="J253" s="231">
        <v>300000</v>
      </c>
      <c r="K253" s="231">
        <v>300000</v>
      </c>
      <c r="L253" s="231">
        <v>0</v>
      </c>
      <c r="M253" s="231">
        <v>300000</v>
      </c>
      <c r="N253" s="231">
        <v>300000</v>
      </c>
      <c r="O253" s="232">
        <v>0</v>
      </c>
    </row>
    <row r="254" spans="1:15" ht="34.5" customHeight="1" x14ac:dyDescent="0.2">
      <c r="A254" s="265" t="s">
        <v>1102</v>
      </c>
      <c r="B254" s="266"/>
      <c r="C254" s="227" t="s">
        <v>65</v>
      </c>
      <c r="D254" s="227" t="s">
        <v>62</v>
      </c>
      <c r="E254" s="233" t="s">
        <v>776</v>
      </c>
      <c r="F254" s="234"/>
      <c r="G254" s="229">
        <v>300000</v>
      </c>
      <c r="H254" s="230">
        <v>300000</v>
      </c>
      <c r="I254" s="231">
        <v>0</v>
      </c>
      <c r="J254" s="231">
        <v>300000</v>
      </c>
      <c r="K254" s="231">
        <v>300000</v>
      </c>
      <c r="L254" s="231">
        <v>0</v>
      </c>
      <c r="M254" s="231">
        <v>300000</v>
      </c>
      <c r="N254" s="231">
        <v>300000</v>
      </c>
      <c r="O254" s="232">
        <v>0</v>
      </c>
    </row>
    <row r="255" spans="1:15" ht="23.25" customHeight="1" x14ac:dyDescent="0.2">
      <c r="A255" s="265" t="s">
        <v>272</v>
      </c>
      <c r="B255" s="266"/>
      <c r="C255" s="227" t="s">
        <v>65</v>
      </c>
      <c r="D255" s="227" t="s">
        <v>62</v>
      </c>
      <c r="E255" s="233" t="s">
        <v>776</v>
      </c>
      <c r="F255" s="233" t="s">
        <v>94</v>
      </c>
      <c r="G255" s="229">
        <v>300000</v>
      </c>
      <c r="H255" s="230">
        <v>300000</v>
      </c>
      <c r="I255" s="231">
        <v>0</v>
      </c>
      <c r="J255" s="231">
        <v>300000</v>
      </c>
      <c r="K255" s="231">
        <v>300000</v>
      </c>
      <c r="L255" s="231">
        <v>0</v>
      </c>
      <c r="M255" s="231">
        <v>300000</v>
      </c>
      <c r="N255" s="231">
        <v>300000</v>
      </c>
      <c r="O255" s="232">
        <v>0</v>
      </c>
    </row>
    <row r="256" spans="1:15" ht="23.25" customHeight="1" x14ac:dyDescent="0.2">
      <c r="A256" s="265" t="s">
        <v>187</v>
      </c>
      <c r="B256" s="266"/>
      <c r="C256" s="227" t="s">
        <v>65</v>
      </c>
      <c r="D256" s="227" t="s">
        <v>62</v>
      </c>
      <c r="E256" s="233" t="s">
        <v>776</v>
      </c>
      <c r="F256" s="233" t="s">
        <v>58</v>
      </c>
      <c r="G256" s="229">
        <v>300000</v>
      </c>
      <c r="H256" s="230">
        <v>300000</v>
      </c>
      <c r="I256" s="231">
        <v>0</v>
      </c>
      <c r="J256" s="231">
        <v>300000</v>
      </c>
      <c r="K256" s="231">
        <v>300000</v>
      </c>
      <c r="L256" s="231">
        <v>0</v>
      </c>
      <c r="M256" s="231">
        <v>300000</v>
      </c>
      <c r="N256" s="231">
        <v>300000</v>
      </c>
      <c r="O256" s="232">
        <v>0</v>
      </c>
    </row>
    <row r="257" spans="1:15" ht="57" customHeight="1" x14ac:dyDescent="0.2">
      <c r="A257" s="265" t="s">
        <v>949</v>
      </c>
      <c r="B257" s="266"/>
      <c r="C257" s="227" t="s">
        <v>65</v>
      </c>
      <c r="D257" s="227" t="s">
        <v>62</v>
      </c>
      <c r="E257" s="233" t="s">
        <v>777</v>
      </c>
      <c r="F257" s="234"/>
      <c r="G257" s="229">
        <v>600000</v>
      </c>
      <c r="H257" s="230">
        <v>600000</v>
      </c>
      <c r="I257" s="231">
        <v>0</v>
      </c>
      <c r="J257" s="231">
        <v>600000</v>
      </c>
      <c r="K257" s="231">
        <v>600000</v>
      </c>
      <c r="L257" s="231">
        <v>0</v>
      </c>
      <c r="M257" s="231">
        <v>600000</v>
      </c>
      <c r="N257" s="231">
        <v>600000</v>
      </c>
      <c r="O257" s="232">
        <v>0</v>
      </c>
    </row>
    <row r="258" spans="1:15" ht="34.5" customHeight="1" x14ac:dyDescent="0.2">
      <c r="A258" s="265" t="s">
        <v>1102</v>
      </c>
      <c r="B258" s="266"/>
      <c r="C258" s="227" t="s">
        <v>65</v>
      </c>
      <c r="D258" s="227" t="s">
        <v>62</v>
      </c>
      <c r="E258" s="233" t="s">
        <v>778</v>
      </c>
      <c r="F258" s="234"/>
      <c r="G258" s="229">
        <v>600000</v>
      </c>
      <c r="H258" s="230">
        <v>600000</v>
      </c>
      <c r="I258" s="231">
        <v>0</v>
      </c>
      <c r="J258" s="231">
        <v>600000</v>
      </c>
      <c r="K258" s="231">
        <v>600000</v>
      </c>
      <c r="L258" s="231">
        <v>0</v>
      </c>
      <c r="M258" s="231">
        <v>600000</v>
      </c>
      <c r="N258" s="231">
        <v>600000</v>
      </c>
      <c r="O258" s="232">
        <v>0</v>
      </c>
    </row>
    <row r="259" spans="1:15" ht="23.25" customHeight="1" x14ac:dyDescent="0.2">
      <c r="A259" s="265" t="s">
        <v>272</v>
      </c>
      <c r="B259" s="266"/>
      <c r="C259" s="227" t="s">
        <v>65</v>
      </c>
      <c r="D259" s="227" t="s">
        <v>62</v>
      </c>
      <c r="E259" s="233" t="s">
        <v>778</v>
      </c>
      <c r="F259" s="233" t="s">
        <v>94</v>
      </c>
      <c r="G259" s="229">
        <v>600000</v>
      </c>
      <c r="H259" s="230">
        <v>600000</v>
      </c>
      <c r="I259" s="231">
        <v>0</v>
      </c>
      <c r="J259" s="231">
        <v>600000</v>
      </c>
      <c r="K259" s="231">
        <v>600000</v>
      </c>
      <c r="L259" s="231">
        <v>0</v>
      </c>
      <c r="M259" s="231">
        <v>600000</v>
      </c>
      <c r="N259" s="231">
        <v>600000</v>
      </c>
      <c r="O259" s="232">
        <v>0</v>
      </c>
    </row>
    <row r="260" spans="1:15" ht="23.25" customHeight="1" x14ac:dyDescent="0.2">
      <c r="A260" s="265" t="s">
        <v>187</v>
      </c>
      <c r="B260" s="266"/>
      <c r="C260" s="227" t="s">
        <v>65</v>
      </c>
      <c r="D260" s="227" t="s">
        <v>62</v>
      </c>
      <c r="E260" s="233" t="s">
        <v>778</v>
      </c>
      <c r="F260" s="233" t="s">
        <v>58</v>
      </c>
      <c r="G260" s="229">
        <v>600000</v>
      </c>
      <c r="H260" s="230">
        <v>600000</v>
      </c>
      <c r="I260" s="231">
        <v>0</v>
      </c>
      <c r="J260" s="231">
        <v>600000</v>
      </c>
      <c r="K260" s="231">
        <v>600000</v>
      </c>
      <c r="L260" s="231">
        <v>0</v>
      </c>
      <c r="M260" s="231">
        <v>600000</v>
      </c>
      <c r="N260" s="231">
        <v>600000</v>
      </c>
      <c r="O260" s="232">
        <v>0</v>
      </c>
    </row>
    <row r="261" spans="1:15" ht="34.5" customHeight="1" x14ac:dyDescent="0.2">
      <c r="A261" s="265" t="s">
        <v>779</v>
      </c>
      <c r="B261" s="266"/>
      <c r="C261" s="227" t="s">
        <v>65</v>
      </c>
      <c r="D261" s="227" t="s">
        <v>62</v>
      </c>
      <c r="E261" s="233" t="s">
        <v>395</v>
      </c>
      <c r="F261" s="233"/>
      <c r="G261" s="229">
        <v>1150000</v>
      </c>
      <c r="H261" s="230">
        <v>1150000</v>
      </c>
      <c r="I261" s="231">
        <v>0</v>
      </c>
      <c r="J261" s="231">
        <v>1150000</v>
      </c>
      <c r="K261" s="231">
        <v>1150000</v>
      </c>
      <c r="L261" s="231">
        <v>0</v>
      </c>
      <c r="M261" s="231">
        <v>1150000</v>
      </c>
      <c r="N261" s="231">
        <v>1150000</v>
      </c>
      <c r="O261" s="232">
        <v>0</v>
      </c>
    </row>
    <row r="262" spans="1:15" ht="34.5" customHeight="1" x14ac:dyDescent="0.2">
      <c r="A262" s="265" t="s">
        <v>780</v>
      </c>
      <c r="B262" s="266"/>
      <c r="C262" s="227" t="s">
        <v>65</v>
      </c>
      <c r="D262" s="227" t="s">
        <v>62</v>
      </c>
      <c r="E262" s="233" t="s">
        <v>396</v>
      </c>
      <c r="F262" s="234"/>
      <c r="G262" s="229">
        <v>1150000</v>
      </c>
      <c r="H262" s="230">
        <v>1150000</v>
      </c>
      <c r="I262" s="231">
        <v>0</v>
      </c>
      <c r="J262" s="231">
        <v>1150000</v>
      </c>
      <c r="K262" s="231">
        <v>1150000</v>
      </c>
      <c r="L262" s="231">
        <v>0</v>
      </c>
      <c r="M262" s="231">
        <v>1150000</v>
      </c>
      <c r="N262" s="231">
        <v>1150000</v>
      </c>
      <c r="O262" s="232">
        <v>0</v>
      </c>
    </row>
    <row r="263" spans="1:15" ht="23.25" customHeight="1" x14ac:dyDescent="0.2">
      <c r="A263" s="265" t="s">
        <v>390</v>
      </c>
      <c r="B263" s="266"/>
      <c r="C263" s="227" t="s">
        <v>65</v>
      </c>
      <c r="D263" s="227" t="s">
        <v>62</v>
      </c>
      <c r="E263" s="233" t="s">
        <v>781</v>
      </c>
      <c r="F263" s="234"/>
      <c r="G263" s="229">
        <v>1150000</v>
      </c>
      <c r="H263" s="230">
        <v>1150000</v>
      </c>
      <c r="I263" s="231">
        <v>0</v>
      </c>
      <c r="J263" s="231">
        <v>1150000</v>
      </c>
      <c r="K263" s="231">
        <v>1150000</v>
      </c>
      <c r="L263" s="231">
        <v>0</v>
      </c>
      <c r="M263" s="231">
        <v>1150000</v>
      </c>
      <c r="N263" s="231">
        <v>1150000</v>
      </c>
      <c r="O263" s="232">
        <v>0</v>
      </c>
    </row>
    <row r="264" spans="1:15" ht="23.25" customHeight="1" x14ac:dyDescent="0.2">
      <c r="A264" s="265" t="s">
        <v>272</v>
      </c>
      <c r="B264" s="266"/>
      <c r="C264" s="227" t="s">
        <v>65</v>
      </c>
      <c r="D264" s="227" t="s">
        <v>62</v>
      </c>
      <c r="E264" s="233" t="s">
        <v>781</v>
      </c>
      <c r="F264" s="233" t="s">
        <v>94</v>
      </c>
      <c r="G264" s="229">
        <v>1150000</v>
      </c>
      <c r="H264" s="230">
        <v>1150000</v>
      </c>
      <c r="I264" s="231">
        <v>0</v>
      </c>
      <c r="J264" s="231">
        <v>1150000</v>
      </c>
      <c r="K264" s="231">
        <v>1150000</v>
      </c>
      <c r="L264" s="231">
        <v>0</v>
      </c>
      <c r="M264" s="231">
        <v>1150000</v>
      </c>
      <c r="N264" s="231">
        <v>1150000</v>
      </c>
      <c r="O264" s="232">
        <v>0</v>
      </c>
    </row>
    <row r="265" spans="1:15" ht="23.25" customHeight="1" x14ac:dyDescent="0.2">
      <c r="A265" s="265" t="s">
        <v>187</v>
      </c>
      <c r="B265" s="266"/>
      <c r="C265" s="227" t="s">
        <v>65</v>
      </c>
      <c r="D265" s="227" t="s">
        <v>62</v>
      </c>
      <c r="E265" s="233" t="s">
        <v>781</v>
      </c>
      <c r="F265" s="233" t="s">
        <v>58</v>
      </c>
      <c r="G265" s="229">
        <v>1150000</v>
      </c>
      <c r="H265" s="230">
        <v>1150000</v>
      </c>
      <c r="I265" s="231">
        <v>0</v>
      </c>
      <c r="J265" s="231">
        <v>1150000</v>
      </c>
      <c r="K265" s="231">
        <v>1150000</v>
      </c>
      <c r="L265" s="231">
        <v>0</v>
      </c>
      <c r="M265" s="231">
        <v>1150000</v>
      </c>
      <c r="N265" s="231">
        <v>1150000</v>
      </c>
      <c r="O265" s="232">
        <v>0</v>
      </c>
    </row>
    <row r="266" spans="1:15" ht="15" customHeight="1" x14ac:dyDescent="0.2">
      <c r="A266" s="265" t="s">
        <v>260</v>
      </c>
      <c r="B266" s="266"/>
      <c r="C266" s="227" t="s">
        <v>65</v>
      </c>
      <c r="D266" s="227" t="s">
        <v>62</v>
      </c>
      <c r="E266" s="233" t="s">
        <v>399</v>
      </c>
      <c r="F266" s="233"/>
      <c r="G266" s="229">
        <v>41611500</v>
      </c>
      <c r="H266" s="230">
        <v>41611500</v>
      </c>
      <c r="I266" s="231">
        <v>0</v>
      </c>
      <c r="J266" s="231">
        <v>41611500</v>
      </c>
      <c r="K266" s="231">
        <v>41611500</v>
      </c>
      <c r="L266" s="231">
        <v>0</v>
      </c>
      <c r="M266" s="231">
        <v>41611500</v>
      </c>
      <c r="N266" s="231">
        <v>41611500</v>
      </c>
      <c r="O266" s="232">
        <v>0</v>
      </c>
    </row>
    <row r="267" spans="1:15" ht="23.25" customHeight="1" x14ac:dyDescent="0.2">
      <c r="A267" s="265" t="s">
        <v>156</v>
      </c>
      <c r="B267" s="266"/>
      <c r="C267" s="227" t="s">
        <v>65</v>
      </c>
      <c r="D267" s="227" t="s">
        <v>62</v>
      </c>
      <c r="E267" s="233" t="s">
        <v>400</v>
      </c>
      <c r="F267" s="234"/>
      <c r="G267" s="229">
        <v>41611500</v>
      </c>
      <c r="H267" s="230">
        <v>41611500</v>
      </c>
      <c r="I267" s="231">
        <v>0</v>
      </c>
      <c r="J267" s="231">
        <v>41611500</v>
      </c>
      <c r="K267" s="231">
        <v>41611500</v>
      </c>
      <c r="L267" s="231">
        <v>0</v>
      </c>
      <c r="M267" s="231">
        <v>41611500</v>
      </c>
      <c r="N267" s="231">
        <v>41611500</v>
      </c>
      <c r="O267" s="232">
        <v>0</v>
      </c>
    </row>
    <row r="268" spans="1:15" ht="23.25" customHeight="1" x14ac:dyDescent="0.2">
      <c r="A268" s="265" t="s">
        <v>401</v>
      </c>
      <c r="B268" s="266"/>
      <c r="C268" s="227" t="s">
        <v>65</v>
      </c>
      <c r="D268" s="227" t="s">
        <v>62</v>
      </c>
      <c r="E268" s="233" t="s">
        <v>402</v>
      </c>
      <c r="F268" s="234"/>
      <c r="G268" s="229">
        <v>41611500</v>
      </c>
      <c r="H268" s="230">
        <v>41611500</v>
      </c>
      <c r="I268" s="231">
        <v>0</v>
      </c>
      <c r="J268" s="231">
        <v>41611500</v>
      </c>
      <c r="K268" s="231">
        <v>41611500</v>
      </c>
      <c r="L268" s="231">
        <v>0</v>
      </c>
      <c r="M268" s="231">
        <v>41611500</v>
      </c>
      <c r="N268" s="231">
        <v>41611500</v>
      </c>
      <c r="O268" s="232">
        <v>0</v>
      </c>
    </row>
    <row r="269" spans="1:15" ht="45.75" customHeight="1" x14ac:dyDescent="0.2">
      <c r="A269" s="265" t="s">
        <v>289</v>
      </c>
      <c r="B269" s="266"/>
      <c r="C269" s="227" t="s">
        <v>65</v>
      </c>
      <c r="D269" s="227" t="s">
        <v>62</v>
      </c>
      <c r="E269" s="233" t="s">
        <v>402</v>
      </c>
      <c r="F269" s="233" t="s">
        <v>195</v>
      </c>
      <c r="G269" s="229">
        <v>41609500</v>
      </c>
      <c r="H269" s="230">
        <v>41609500</v>
      </c>
      <c r="I269" s="231">
        <v>0</v>
      </c>
      <c r="J269" s="231">
        <v>41609500</v>
      </c>
      <c r="K269" s="231">
        <v>41609500</v>
      </c>
      <c r="L269" s="231">
        <v>0</v>
      </c>
      <c r="M269" s="231">
        <v>41609500</v>
      </c>
      <c r="N269" s="231">
        <v>41609500</v>
      </c>
      <c r="O269" s="232">
        <v>0</v>
      </c>
    </row>
    <row r="270" spans="1:15" ht="15" customHeight="1" x14ac:dyDescent="0.2">
      <c r="A270" s="265" t="s">
        <v>248</v>
      </c>
      <c r="B270" s="266"/>
      <c r="C270" s="227" t="s">
        <v>65</v>
      </c>
      <c r="D270" s="227" t="s">
        <v>62</v>
      </c>
      <c r="E270" s="233" t="s">
        <v>402</v>
      </c>
      <c r="F270" s="233" t="s">
        <v>249</v>
      </c>
      <c r="G270" s="229">
        <v>41609500</v>
      </c>
      <c r="H270" s="230">
        <v>41609500</v>
      </c>
      <c r="I270" s="231">
        <v>0</v>
      </c>
      <c r="J270" s="231">
        <v>41609500</v>
      </c>
      <c r="K270" s="231">
        <v>41609500</v>
      </c>
      <c r="L270" s="231">
        <v>0</v>
      </c>
      <c r="M270" s="231">
        <v>41609500</v>
      </c>
      <c r="N270" s="231">
        <v>41609500</v>
      </c>
      <c r="O270" s="232">
        <v>0</v>
      </c>
    </row>
    <row r="271" spans="1:15" ht="15" customHeight="1" x14ac:dyDescent="0.2">
      <c r="A271" s="265" t="s">
        <v>200</v>
      </c>
      <c r="B271" s="266"/>
      <c r="C271" s="227" t="s">
        <v>65</v>
      </c>
      <c r="D271" s="227" t="s">
        <v>62</v>
      </c>
      <c r="E271" s="233" t="s">
        <v>402</v>
      </c>
      <c r="F271" s="233" t="s">
        <v>201</v>
      </c>
      <c r="G271" s="229">
        <v>2000</v>
      </c>
      <c r="H271" s="230">
        <v>2000</v>
      </c>
      <c r="I271" s="231">
        <v>0</v>
      </c>
      <c r="J271" s="231">
        <v>2000</v>
      </c>
      <c r="K271" s="231">
        <v>2000</v>
      </c>
      <c r="L271" s="231">
        <v>0</v>
      </c>
      <c r="M271" s="231">
        <v>2000</v>
      </c>
      <c r="N271" s="231">
        <v>2000</v>
      </c>
      <c r="O271" s="232">
        <v>0</v>
      </c>
    </row>
    <row r="272" spans="1:15" ht="15" customHeight="1" x14ac:dyDescent="0.2">
      <c r="A272" s="265" t="s">
        <v>73</v>
      </c>
      <c r="B272" s="266"/>
      <c r="C272" s="227" t="s">
        <v>65</v>
      </c>
      <c r="D272" s="227" t="s">
        <v>62</v>
      </c>
      <c r="E272" s="233" t="s">
        <v>402</v>
      </c>
      <c r="F272" s="233" t="s">
        <v>74</v>
      </c>
      <c r="G272" s="229">
        <v>2000</v>
      </c>
      <c r="H272" s="230">
        <v>2000</v>
      </c>
      <c r="I272" s="231">
        <v>0</v>
      </c>
      <c r="J272" s="231">
        <v>2000</v>
      </c>
      <c r="K272" s="231">
        <v>2000</v>
      </c>
      <c r="L272" s="231">
        <v>0</v>
      </c>
      <c r="M272" s="231">
        <v>2000</v>
      </c>
      <c r="N272" s="231">
        <v>2000</v>
      </c>
      <c r="O272" s="232">
        <v>0</v>
      </c>
    </row>
    <row r="273" spans="1:15" ht="23.25" customHeight="1" x14ac:dyDescent="0.2">
      <c r="A273" s="265" t="s">
        <v>155</v>
      </c>
      <c r="B273" s="266"/>
      <c r="C273" s="227" t="s">
        <v>65</v>
      </c>
      <c r="D273" s="227" t="s">
        <v>36</v>
      </c>
      <c r="E273" s="228"/>
      <c r="F273" s="228"/>
      <c r="G273" s="229">
        <v>68955000</v>
      </c>
      <c r="H273" s="230">
        <v>68955000</v>
      </c>
      <c r="I273" s="231">
        <v>0</v>
      </c>
      <c r="J273" s="231">
        <v>68955000</v>
      </c>
      <c r="K273" s="231">
        <v>68955000</v>
      </c>
      <c r="L273" s="231">
        <v>0</v>
      </c>
      <c r="M273" s="231">
        <v>66645000</v>
      </c>
      <c r="N273" s="231">
        <v>66645000</v>
      </c>
      <c r="O273" s="232">
        <v>0</v>
      </c>
    </row>
    <row r="274" spans="1:15" ht="23.25" customHeight="1" x14ac:dyDescent="0.2">
      <c r="A274" s="265" t="s">
        <v>890</v>
      </c>
      <c r="B274" s="266"/>
      <c r="C274" s="227" t="s">
        <v>65</v>
      </c>
      <c r="D274" s="227" t="s">
        <v>36</v>
      </c>
      <c r="E274" s="227" t="s">
        <v>387</v>
      </c>
      <c r="F274" s="227"/>
      <c r="G274" s="229">
        <v>68955000</v>
      </c>
      <c r="H274" s="230">
        <v>68955000</v>
      </c>
      <c r="I274" s="231">
        <v>0</v>
      </c>
      <c r="J274" s="231">
        <v>68955000</v>
      </c>
      <c r="K274" s="231">
        <v>68955000</v>
      </c>
      <c r="L274" s="231">
        <v>0</v>
      </c>
      <c r="M274" s="231">
        <v>66645000</v>
      </c>
      <c r="N274" s="231">
        <v>66645000</v>
      </c>
      <c r="O274" s="232">
        <v>0</v>
      </c>
    </row>
    <row r="275" spans="1:15" ht="23.25" customHeight="1" x14ac:dyDescent="0.2">
      <c r="A275" s="265" t="s">
        <v>403</v>
      </c>
      <c r="B275" s="266"/>
      <c r="C275" s="227" t="s">
        <v>65</v>
      </c>
      <c r="D275" s="227" t="s">
        <v>36</v>
      </c>
      <c r="E275" s="233" t="s">
        <v>404</v>
      </c>
      <c r="F275" s="233"/>
      <c r="G275" s="229">
        <v>62105000</v>
      </c>
      <c r="H275" s="230">
        <v>62105000</v>
      </c>
      <c r="I275" s="231">
        <v>0</v>
      </c>
      <c r="J275" s="231">
        <v>62105000</v>
      </c>
      <c r="K275" s="231">
        <v>62105000</v>
      </c>
      <c r="L275" s="231">
        <v>0</v>
      </c>
      <c r="M275" s="231">
        <v>62045000</v>
      </c>
      <c r="N275" s="231">
        <v>62045000</v>
      </c>
      <c r="O275" s="232">
        <v>0</v>
      </c>
    </row>
    <row r="276" spans="1:15" ht="45.75" customHeight="1" x14ac:dyDescent="0.2">
      <c r="A276" s="265" t="s">
        <v>1103</v>
      </c>
      <c r="B276" s="266"/>
      <c r="C276" s="227" t="s">
        <v>65</v>
      </c>
      <c r="D276" s="227" t="s">
        <v>36</v>
      </c>
      <c r="E276" s="233" t="s">
        <v>405</v>
      </c>
      <c r="F276" s="234"/>
      <c r="G276" s="229">
        <v>2280000</v>
      </c>
      <c r="H276" s="230">
        <v>2280000</v>
      </c>
      <c r="I276" s="231">
        <v>0</v>
      </c>
      <c r="J276" s="231">
        <v>2280000</v>
      </c>
      <c r="K276" s="231">
        <v>2280000</v>
      </c>
      <c r="L276" s="231">
        <v>0</v>
      </c>
      <c r="M276" s="231">
        <v>2220000</v>
      </c>
      <c r="N276" s="231">
        <v>2220000</v>
      </c>
      <c r="O276" s="232">
        <v>0</v>
      </c>
    </row>
    <row r="277" spans="1:15" ht="45.75" customHeight="1" x14ac:dyDescent="0.2">
      <c r="A277" s="265" t="s">
        <v>1104</v>
      </c>
      <c r="B277" s="266"/>
      <c r="C277" s="227" t="s">
        <v>65</v>
      </c>
      <c r="D277" s="227" t="s">
        <v>36</v>
      </c>
      <c r="E277" s="233" t="s">
        <v>882</v>
      </c>
      <c r="F277" s="234"/>
      <c r="G277" s="229">
        <v>40000</v>
      </c>
      <c r="H277" s="230">
        <v>40000</v>
      </c>
      <c r="I277" s="231">
        <v>0</v>
      </c>
      <c r="J277" s="231">
        <v>40000</v>
      </c>
      <c r="K277" s="231">
        <v>40000</v>
      </c>
      <c r="L277" s="231">
        <v>0</v>
      </c>
      <c r="M277" s="231">
        <v>40000</v>
      </c>
      <c r="N277" s="231">
        <v>40000</v>
      </c>
      <c r="O277" s="232">
        <v>0</v>
      </c>
    </row>
    <row r="278" spans="1:15" ht="23.25" customHeight="1" x14ac:dyDescent="0.2">
      <c r="A278" s="265" t="s">
        <v>272</v>
      </c>
      <c r="B278" s="266"/>
      <c r="C278" s="227" t="s">
        <v>65</v>
      </c>
      <c r="D278" s="227" t="s">
        <v>36</v>
      </c>
      <c r="E278" s="233" t="s">
        <v>882</v>
      </c>
      <c r="F278" s="233" t="s">
        <v>94</v>
      </c>
      <c r="G278" s="229">
        <v>40000</v>
      </c>
      <c r="H278" s="230">
        <v>40000</v>
      </c>
      <c r="I278" s="231">
        <v>0</v>
      </c>
      <c r="J278" s="231">
        <v>40000</v>
      </c>
      <c r="K278" s="231">
        <v>40000</v>
      </c>
      <c r="L278" s="231">
        <v>0</v>
      </c>
      <c r="M278" s="231">
        <v>40000</v>
      </c>
      <c r="N278" s="231">
        <v>40000</v>
      </c>
      <c r="O278" s="232">
        <v>0</v>
      </c>
    </row>
    <row r="279" spans="1:15" ht="23.25" customHeight="1" x14ac:dyDescent="0.2">
      <c r="A279" s="265" t="s">
        <v>187</v>
      </c>
      <c r="B279" s="266"/>
      <c r="C279" s="227" t="s">
        <v>65</v>
      </c>
      <c r="D279" s="227" t="s">
        <v>36</v>
      </c>
      <c r="E279" s="233" t="s">
        <v>882</v>
      </c>
      <c r="F279" s="233" t="s">
        <v>58</v>
      </c>
      <c r="G279" s="229">
        <v>40000</v>
      </c>
      <c r="H279" s="230">
        <v>40000</v>
      </c>
      <c r="I279" s="231">
        <v>0</v>
      </c>
      <c r="J279" s="231">
        <v>40000</v>
      </c>
      <c r="K279" s="231">
        <v>40000</v>
      </c>
      <c r="L279" s="231">
        <v>0</v>
      </c>
      <c r="M279" s="231">
        <v>40000</v>
      </c>
      <c r="N279" s="231">
        <v>40000</v>
      </c>
      <c r="O279" s="232">
        <v>0</v>
      </c>
    </row>
    <row r="280" spans="1:15" ht="34.5" customHeight="1" x14ac:dyDescent="0.2">
      <c r="A280" s="265" t="s">
        <v>883</v>
      </c>
      <c r="B280" s="266"/>
      <c r="C280" s="227" t="s">
        <v>65</v>
      </c>
      <c r="D280" s="227" t="s">
        <v>36</v>
      </c>
      <c r="E280" s="233" t="s">
        <v>884</v>
      </c>
      <c r="F280" s="234"/>
      <c r="G280" s="229">
        <v>40000</v>
      </c>
      <c r="H280" s="230">
        <v>40000</v>
      </c>
      <c r="I280" s="231">
        <v>0</v>
      </c>
      <c r="J280" s="231">
        <v>40000</v>
      </c>
      <c r="K280" s="231">
        <v>40000</v>
      </c>
      <c r="L280" s="231">
        <v>0</v>
      </c>
      <c r="M280" s="231">
        <v>40000</v>
      </c>
      <c r="N280" s="231">
        <v>40000</v>
      </c>
      <c r="O280" s="232">
        <v>0</v>
      </c>
    </row>
    <row r="281" spans="1:15" ht="23.25" customHeight="1" x14ac:dyDescent="0.2">
      <c r="A281" s="265" t="s">
        <v>272</v>
      </c>
      <c r="B281" s="266"/>
      <c r="C281" s="227" t="s">
        <v>65</v>
      </c>
      <c r="D281" s="227" t="s">
        <v>36</v>
      </c>
      <c r="E281" s="233" t="s">
        <v>884</v>
      </c>
      <c r="F281" s="233" t="s">
        <v>94</v>
      </c>
      <c r="G281" s="229">
        <v>40000</v>
      </c>
      <c r="H281" s="230">
        <v>40000</v>
      </c>
      <c r="I281" s="231">
        <v>0</v>
      </c>
      <c r="J281" s="231">
        <v>40000</v>
      </c>
      <c r="K281" s="231">
        <v>40000</v>
      </c>
      <c r="L281" s="231">
        <v>0</v>
      </c>
      <c r="M281" s="231">
        <v>40000</v>
      </c>
      <c r="N281" s="231">
        <v>40000</v>
      </c>
      <c r="O281" s="232">
        <v>0</v>
      </c>
    </row>
    <row r="282" spans="1:15" ht="23.25" customHeight="1" x14ac:dyDescent="0.2">
      <c r="A282" s="265" t="s">
        <v>187</v>
      </c>
      <c r="B282" s="266"/>
      <c r="C282" s="227" t="s">
        <v>65</v>
      </c>
      <c r="D282" s="227" t="s">
        <v>36</v>
      </c>
      <c r="E282" s="233" t="s">
        <v>884</v>
      </c>
      <c r="F282" s="233" t="s">
        <v>58</v>
      </c>
      <c r="G282" s="229">
        <v>40000</v>
      </c>
      <c r="H282" s="230">
        <v>40000</v>
      </c>
      <c r="I282" s="231">
        <v>0</v>
      </c>
      <c r="J282" s="231">
        <v>40000</v>
      </c>
      <c r="K282" s="231">
        <v>40000</v>
      </c>
      <c r="L282" s="231">
        <v>0</v>
      </c>
      <c r="M282" s="231">
        <v>40000</v>
      </c>
      <c r="N282" s="231">
        <v>40000</v>
      </c>
      <c r="O282" s="232">
        <v>0</v>
      </c>
    </row>
    <row r="283" spans="1:15" ht="79.5" customHeight="1" x14ac:dyDescent="0.2">
      <c r="A283" s="265" t="s">
        <v>891</v>
      </c>
      <c r="B283" s="266"/>
      <c r="C283" s="227" t="s">
        <v>65</v>
      </c>
      <c r="D283" s="227" t="s">
        <v>36</v>
      </c>
      <c r="E283" s="233" t="s">
        <v>406</v>
      </c>
      <c r="F283" s="234"/>
      <c r="G283" s="229">
        <v>2200000</v>
      </c>
      <c r="H283" s="230">
        <v>2200000</v>
      </c>
      <c r="I283" s="231">
        <v>0</v>
      </c>
      <c r="J283" s="231">
        <v>2200000</v>
      </c>
      <c r="K283" s="231">
        <v>2200000</v>
      </c>
      <c r="L283" s="231">
        <v>0</v>
      </c>
      <c r="M283" s="231">
        <v>2140000</v>
      </c>
      <c r="N283" s="231">
        <v>2140000</v>
      </c>
      <c r="O283" s="232">
        <v>0</v>
      </c>
    </row>
    <row r="284" spans="1:15" ht="23.25" customHeight="1" x14ac:dyDescent="0.2">
      <c r="A284" s="265" t="s">
        <v>272</v>
      </c>
      <c r="B284" s="266"/>
      <c r="C284" s="227" t="s">
        <v>65</v>
      </c>
      <c r="D284" s="227" t="s">
        <v>36</v>
      </c>
      <c r="E284" s="233" t="s">
        <v>406</v>
      </c>
      <c r="F284" s="233" t="s">
        <v>94</v>
      </c>
      <c r="G284" s="229">
        <v>2200000</v>
      </c>
      <c r="H284" s="230">
        <v>2200000</v>
      </c>
      <c r="I284" s="231">
        <v>0</v>
      </c>
      <c r="J284" s="231">
        <v>2200000</v>
      </c>
      <c r="K284" s="231">
        <v>2200000</v>
      </c>
      <c r="L284" s="231">
        <v>0</v>
      </c>
      <c r="M284" s="231">
        <v>2140000</v>
      </c>
      <c r="N284" s="231">
        <v>2140000</v>
      </c>
      <c r="O284" s="232">
        <v>0</v>
      </c>
    </row>
    <row r="285" spans="1:15" ht="23.25" customHeight="1" x14ac:dyDescent="0.2">
      <c r="A285" s="265" t="s">
        <v>187</v>
      </c>
      <c r="B285" s="266"/>
      <c r="C285" s="227" t="s">
        <v>65</v>
      </c>
      <c r="D285" s="227" t="s">
        <v>36</v>
      </c>
      <c r="E285" s="233" t="s">
        <v>406</v>
      </c>
      <c r="F285" s="233" t="s">
        <v>58</v>
      </c>
      <c r="G285" s="229">
        <v>2200000</v>
      </c>
      <c r="H285" s="230">
        <v>2200000</v>
      </c>
      <c r="I285" s="231">
        <v>0</v>
      </c>
      <c r="J285" s="231">
        <v>2200000</v>
      </c>
      <c r="K285" s="231">
        <v>2200000</v>
      </c>
      <c r="L285" s="231">
        <v>0</v>
      </c>
      <c r="M285" s="231">
        <v>2140000</v>
      </c>
      <c r="N285" s="231">
        <v>2140000</v>
      </c>
      <c r="O285" s="232">
        <v>0</v>
      </c>
    </row>
    <row r="286" spans="1:15" ht="34.5" customHeight="1" x14ac:dyDescent="0.2">
      <c r="A286" s="265" t="s">
        <v>407</v>
      </c>
      <c r="B286" s="266"/>
      <c r="C286" s="227" t="s">
        <v>65</v>
      </c>
      <c r="D286" s="227" t="s">
        <v>36</v>
      </c>
      <c r="E286" s="233" t="s">
        <v>408</v>
      </c>
      <c r="F286" s="234"/>
      <c r="G286" s="229">
        <v>5500000</v>
      </c>
      <c r="H286" s="230">
        <v>5500000</v>
      </c>
      <c r="I286" s="231">
        <v>0</v>
      </c>
      <c r="J286" s="231">
        <v>5500000</v>
      </c>
      <c r="K286" s="231">
        <v>5500000</v>
      </c>
      <c r="L286" s="231">
        <v>0</v>
      </c>
      <c r="M286" s="231">
        <v>5500000</v>
      </c>
      <c r="N286" s="231">
        <v>5500000</v>
      </c>
      <c r="O286" s="232">
        <v>0</v>
      </c>
    </row>
    <row r="287" spans="1:15" ht="34.5" customHeight="1" x14ac:dyDescent="0.2">
      <c r="A287" s="265" t="s">
        <v>409</v>
      </c>
      <c r="B287" s="266"/>
      <c r="C287" s="227" t="s">
        <v>65</v>
      </c>
      <c r="D287" s="227" t="s">
        <v>36</v>
      </c>
      <c r="E287" s="233" t="s">
        <v>410</v>
      </c>
      <c r="F287" s="234"/>
      <c r="G287" s="229">
        <v>5500000</v>
      </c>
      <c r="H287" s="230">
        <v>5500000</v>
      </c>
      <c r="I287" s="231">
        <v>0</v>
      </c>
      <c r="J287" s="231">
        <v>5500000</v>
      </c>
      <c r="K287" s="231">
        <v>5500000</v>
      </c>
      <c r="L287" s="231">
        <v>0</v>
      </c>
      <c r="M287" s="231">
        <v>5500000</v>
      </c>
      <c r="N287" s="231">
        <v>5500000</v>
      </c>
      <c r="O287" s="232">
        <v>0</v>
      </c>
    </row>
    <row r="288" spans="1:15" ht="45.75" customHeight="1" x14ac:dyDescent="0.2">
      <c r="A288" s="265" t="s">
        <v>289</v>
      </c>
      <c r="B288" s="266"/>
      <c r="C288" s="227" t="s">
        <v>65</v>
      </c>
      <c r="D288" s="227" t="s">
        <v>36</v>
      </c>
      <c r="E288" s="233" t="s">
        <v>410</v>
      </c>
      <c r="F288" s="233" t="s">
        <v>195</v>
      </c>
      <c r="G288" s="229">
        <v>5500000</v>
      </c>
      <c r="H288" s="230">
        <v>5500000</v>
      </c>
      <c r="I288" s="231">
        <v>0</v>
      </c>
      <c r="J288" s="231">
        <v>5500000</v>
      </c>
      <c r="K288" s="231">
        <v>5500000</v>
      </c>
      <c r="L288" s="231">
        <v>0</v>
      </c>
      <c r="M288" s="231">
        <v>5500000</v>
      </c>
      <c r="N288" s="231">
        <v>5500000</v>
      </c>
      <c r="O288" s="232">
        <v>0</v>
      </c>
    </row>
    <row r="289" spans="1:15" ht="23.25" customHeight="1" x14ac:dyDescent="0.2">
      <c r="A289" s="265" t="s">
        <v>89</v>
      </c>
      <c r="B289" s="266"/>
      <c r="C289" s="227" t="s">
        <v>65</v>
      </c>
      <c r="D289" s="227" t="s">
        <v>36</v>
      </c>
      <c r="E289" s="233" t="s">
        <v>410</v>
      </c>
      <c r="F289" s="233" t="s">
        <v>26</v>
      </c>
      <c r="G289" s="229">
        <v>5500000</v>
      </c>
      <c r="H289" s="230">
        <v>5500000</v>
      </c>
      <c r="I289" s="231">
        <v>0</v>
      </c>
      <c r="J289" s="231">
        <v>5500000</v>
      </c>
      <c r="K289" s="231">
        <v>5500000</v>
      </c>
      <c r="L289" s="231">
        <v>0</v>
      </c>
      <c r="M289" s="231">
        <v>5500000</v>
      </c>
      <c r="N289" s="231">
        <v>5500000</v>
      </c>
      <c r="O289" s="232">
        <v>0</v>
      </c>
    </row>
    <row r="290" spans="1:15" ht="34.5" customHeight="1" x14ac:dyDescent="0.2">
      <c r="A290" s="265" t="s">
        <v>782</v>
      </c>
      <c r="B290" s="266"/>
      <c r="C290" s="227" t="s">
        <v>65</v>
      </c>
      <c r="D290" s="227" t="s">
        <v>36</v>
      </c>
      <c r="E290" s="233" t="s">
        <v>411</v>
      </c>
      <c r="F290" s="234"/>
      <c r="G290" s="229">
        <v>80000</v>
      </c>
      <c r="H290" s="230">
        <v>80000</v>
      </c>
      <c r="I290" s="231">
        <v>0</v>
      </c>
      <c r="J290" s="231">
        <v>80000</v>
      </c>
      <c r="K290" s="231">
        <v>80000</v>
      </c>
      <c r="L290" s="231">
        <v>0</v>
      </c>
      <c r="M290" s="231">
        <v>80000</v>
      </c>
      <c r="N290" s="231">
        <v>80000</v>
      </c>
      <c r="O290" s="232">
        <v>0</v>
      </c>
    </row>
    <row r="291" spans="1:15" ht="45.75" customHeight="1" x14ac:dyDescent="0.2">
      <c r="A291" s="265" t="s">
        <v>1104</v>
      </c>
      <c r="B291" s="266"/>
      <c r="C291" s="227" t="s">
        <v>65</v>
      </c>
      <c r="D291" s="227" t="s">
        <v>36</v>
      </c>
      <c r="E291" s="233" t="s">
        <v>885</v>
      </c>
      <c r="F291" s="234"/>
      <c r="G291" s="229">
        <v>60000</v>
      </c>
      <c r="H291" s="230">
        <v>60000</v>
      </c>
      <c r="I291" s="231">
        <v>0</v>
      </c>
      <c r="J291" s="231">
        <v>60000</v>
      </c>
      <c r="K291" s="231">
        <v>60000</v>
      </c>
      <c r="L291" s="231">
        <v>0</v>
      </c>
      <c r="M291" s="231">
        <v>60000</v>
      </c>
      <c r="N291" s="231">
        <v>60000</v>
      </c>
      <c r="O291" s="232">
        <v>0</v>
      </c>
    </row>
    <row r="292" spans="1:15" ht="23.25" customHeight="1" x14ac:dyDescent="0.2">
      <c r="A292" s="265" t="s">
        <v>272</v>
      </c>
      <c r="B292" s="266"/>
      <c r="C292" s="227" t="s">
        <v>65</v>
      </c>
      <c r="D292" s="227" t="s">
        <v>36</v>
      </c>
      <c r="E292" s="233" t="s">
        <v>885</v>
      </c>
      <c r="F292" s="233" t="s">
        <v>94</v>
      </c>
      <c r="G292" s="229">
        <v>60000</v>
      </c>
      <c r="H292" s="230">
        <v>60000</v>
      </c>
      <c r="I292" s="231">
        <v>0</v>
      </c>
      <c r="J292" s="231">
        <v>60000</v>
      </c>
      <c r="K292" s="231">
        <v>60000</v>
      </c>
      <c r="L292" s="231">
        <v>0</v>
      </c>
      <c r="M292" s="231">
        <v>60000</v>
      </c>
      <c r="N292" s="231">
        <v>60000</v>
      </c>
      <c r="O292" s="232">
        <v>0</v>
      </c>
    </row>
    <row r="293" spans="1:15" ht="23.25" customHeight="1" x14ac:dyDescent="0.2">
      <c r="A293" s="265" t="s">
        <v>187</v>
      </c>
      <c r="B293" s="266"/>
      <c r="C293" s="227" t="s">
        <v>65</v>
      </c>
      <c r="D293" s="227" t="s">
        <v>36</v>
      </c>
      <c r="E293" s="233" t="s">
        <v>885</v>
      </c>
      <c r="F293" s="233" t="s">
        <v>58</v>
      </c>
      <c r="G293" s="229">
        <v>60000</v>
      </c>
      <c r="H293" s="230">
        <v>60000</v>
      </c>
      <c r="I293" s="231">
        <v>0</v>
      </c>
      <c r="J293" s="231">
        <v>60000</v>
      </c>
      <c r="K293" s="231">
        <v>60000</v>
      </c>
      <c r="L293" s="231">
        <v>0</v>
      </c>
      <c r="M293" s="231">
        <v>60000</v>
      </c>
      <c r="N293" s="231">
        <v>60000</v>
      </c>
      <c r="O293" s="232">
        <v>0</v>
      </c>
    </row>
    <row r="294" spans="1:15" ht="23.25" customHeight="1" x14ac:dyDescent="0.2">
      <c r="A294" s="265" t="s">
        <v>412</v>
      </c>
      <c r="B294" s="266"/>
      <c r="C294" s="227" t="s">
        <v>65</v>
      </c>
      <c r="D294" s="227" t="s">
        <v>36</v>
      </c>
      <c r="E294" s="233" t="s">
        <v>413</v>
      </c>
      <c r="F294" s="234"/>
      <c r="G294" s="229">
        <v>20000</v>
      </c>
      <c r="H294" s="230">
        <v>20000</v>
      </c>
      <c r="I294" s="231">
        <v>0</v>
      </c>
      <c r="J294" s="231">
        <v>20000</v>
      </c>
      <c r="K294" s="231">
        <v>20000</v>
      </c>
      <c r="L294" s="231">
        <v>0</v>
      </c>
      <c r="M294" s="231">
        <v>20000</v>
      </c>
      <c r="N294" s="231">
        <v>20000</v>
      </c>
      <c r="O294" s="232">
        <v>0</v>
      </c>
    </row>
    <row r="295" spans="1:15" ht="23.25" customHeight="1" x14ac:dyDescent="0.2">
      <c r="A295" s="265" t="s">
        <v>272</v>
      </c>
      <c r="B295" s="266"/>
      <c r="C295" s="227" t="s">
        <v>65</v>
      </c>
      <c r="D295" s="227" t="s">
        <v>36</v>
      </c>
      <c r="E295" s="233" t="s">
        <v>413</v>
      </c>
      <c r="F295" s="233" t="s">
        <v>94</v>
      </c>
      <c r="G295" s="229">
        <v>20000</v>
      </c>
      <c r="H295" s="230">
        <v>20000</v>
      </c>
      <c r="I295" s="231">
        <v>0</v>
      </c>
      <c r="J295" s="231">
        <v>20000</v>
      </c>
      <c r="K295" s="231">
        <v>20000</v>
      </c>
      <c r="L295" s="231">
        <v>0</v>
      </c>
      <c r="M295" s="231">
        <v>20000</v>
      </c>
      <c r="N295" s="231">
        <v>20000</v>
      </c>
      <c r="O295" s="232">
        <v>0</v>
      </c>
    </row>
    <row r="296" spans="1:15" ht="23.25" customHeight="1" x14ac:dyDescent="0.2">
      <c r="A296" s="265" t="s">
        <v>187</v>
      </c>
      <c r="B296" s="266"/>
      <c r="C296" s="227" t="s">
        <v>65</v>
      </c>
      <c r="D296" s="227" t="s">
        <v>36</v>
      </c>
      <c r="E296" s="233" t="s">
        <v>413</v>
      </c>
      <c r="F296" s="233" t="s">
        <v>58</v>
      </c>
      <c r="G296" s="229">
        <v>20000</v>
      </c>
      <c r="H296" s="230">
        <v>20000</v>
      </c>
      <c r="I296" s="231">
        <v>0</v>
      </c>
      <c r="J296" s="231">
        <v>20000</v>
      </c>
      <c r="K296" s="231">
        <v>20000</v>
      </c>
      <c r="L296" s="231">
        <v>0</v>
      </c>
      <c r="M296" s="231">
        <v>20000</v>
      </c>
      <c r="N296" s="231">
        <v>20000</v>
      </c>
      <c r="O296" s="232">
        <v>0</v>
      </c>
    </row>
    <row r="297" spans="1:15" ht="34.5" customHeight="1" x14ac:dyDescent="0.2">
      <c r="A297" s="265" t="s">
        <v>257</v>
      </c>
      <c r="B297" s="266"/>
      <c r="C297" s="227" t="s">
        <v>65</v>
      </c>
      <c r="D297" s="227" t="s">
        <v>36</v>
      </c>
      <c r="E297" s="233" t="s">
        <v>414</v>
      </c>
      <c r="F297" s="234"/>
      <c r="G297" s="229">
        <v>52145000</v>
      </c>
      <c r="H297" s="230">
        <v>52145000</v>
      </c>
      <c r="I297" s="231">
        <v>0</v>
      </c>
      <c r="J297" s="231">
        <v>52145000</v>
      </c>
      <c r="K297" s="231">
        <v>52145000</v>
      </c>
      <c r="L297" s="231">
        <v>0</v>
      </c>
      <c r="M297" s="231">
        <v>52145000</v>
      </c>
      <c r="N297" s="231">
        <v>52145000</v>
      </c>
      <c r="O297" s="232">
        <v>0</v>
      </c>
    </row>
    <row r="298" spans="1:15" ht="23.25" customHeight="1" x14ac:dyDescent="0.2">
      <c r="A298" s="265" t="s">
        <v>415</v>
      </c>
      <c r="B298" s="266"/>
      <c r="C298" s="227" t="s">
        <v>65</v>
      </c>
      <c r="D298" s="227" t="s">
        <v>36</v>
      </c>
      <c r="E298" s="233" t="s">
        <v>416</v>
      </c>
      <c r="F298" s="234"/>
      <c r="G298" s="229">
        <v>52145000</v>
      </c>
      <c r="H298" s="230">
        <v>52145000</v>
      </c>
      <c r="I298" s="231">
        <v>0</v>
      </c>
      <c r="J298" s="231">
        <v>52145000</v>
      </c>
      <c r="K298" s="231">
        <v>52145000</v>
      </c>
      <c r="L298" s="231">
        <v>0</v>
      </c>
      <c r="M298" s="231">
        <v>52145000</v>
      </c>
      <c r="N298" s="231">
        <v>52145000</v>
      </c>
      <c r="O298" s="232">
        <v>0</v>
      </c>
    </row>
    <row r="299" spans="1:15" ht="23.25" customHeight="1" x14ac:dyDescent="0.2">
      <c r="A299" s="265" t="s">
        <v>272</v>
      </c>
      <c r="B299" s="266"/>
      <c r="C299" s="227" t="s">
        <v>65</v>
      </c>
      <c r="D299" s="227" t="s">
        <v>36</v>
      </c>
      <c r="E299" s="233" t="s">
        <v>416</v>
      </c>
      <c r="F299" s="233" t="s">
        <v>94</v>
      </c>
      <c r="G299" s="229">
        <v>52145000</v>
      </c>
      <c r="H299" s="230">
        <v>52145000</v>
      </c>
      <c r="I299" s="231">
        <v>0</v>
      </c>
      <c r="J299" s="231">
        <v>52145000</v>
      </c>
      <c r="K299" s="231">
        <v>52145000</v>
      </c>
      <c r="L299" s="231">
        <v>0</v>
      </c>
      <c r="M299" s="231">
        <v>52145000</v>
      </c>
      <c r="N299" s="231">
        <v>52145000</v>
      </c>
      <c r="O299" s="232">
        <v>0</v>
      </c>
    </row>
    <row r="300" spans="1:15" ht="23.25" customHeight="1" x14ac:dyDescent="0.2">
      <c r="A300" s="265" t="s">
        <v>187</v>
      </c>
      <c r="B300" s="266"/>
      <c r="C300" s="227" t="s">
        <v>65</v>
      </c>
      <c r="D300" s="227" t="s">
        <v>36</v>
      </c>
      <c r="E300" s="233" t="s">
        <v>416</v>
      </c>
      <c r="F300" s="233" t="s">
        <v>58</v>
      </c>
      <c r="G300" s="229">
        <v>52145000</v>
      </c>
      <c r="H300" s="230">
        <v>52145000</v>
      </c>
      <c r="I300" s="231">
        <v>0</v>
      </c>
      <c r="J300" s="231">
        <v>52145000</v>
      </c>
      <c r="K300" s="231">
        <v>52145000</v>
      </c>
      <c r="L300" s="231">
        <v>0</v>
      </c>
      <c r="M300" s="231">
        <v>52145000</v>
      </c>
      <c r="N300" s="231">
        <v>52145000</v>
      </c>
      <c r="O300" s="232">
        <v>0</v>
      </c>
    </row>
    <row r="301" spans="1:15" ht="79.5" customHeight="1" x14ac:dyDescent="0.2">
      <c r="A301" s="265" t="s">
        <v>417</v>
      </c>
      <c r="B301" s="266"/>
      <c r="C301" s="227" t="s">
        <v>65</v>
      </c>
      <c r="D301" s="227" t="s">
        <v>36</v>
      </c>
      <c r="E301" s="233" t="s">
        <v>418</v>
      </c>
      <c r="F301" s="234"/>
      <c r="G301" s="229">
        <v>2100000</v>
      </c>
      <c r="H301" s="230">
        <v>2100000</v>
      </c>
      <c r="I301" s="231">
        <v>0</v>
      </c>
      <c r="J301" s="231">
        <v>2100000</v>
      </c>
      <c r="K301" s="231">
        <v>2100000</v>
      </c>
      <c r="L301" s="231">
        <v>0</v>
      </c>
      <c r="M301" s="231">
        <v>2100000</v>
      </c>
      <c r="N301" s="231">
        <v>2100000</v>
      </c>
      <c r="O301" s="232">
        <v>0</v>
      </c>
    </row>
    <row r="302" spans="1:15" ht="57" customHeight="1" x14ac:dyDescent="0.2">
      <c r="A302" s="265" t="s">
        <v>419</v>
      </c>
      <c r="B302" s="266"/>
      <c r="C302" s="227" t="s">
        <v>65</v>
      </c>
      <c r="D302" s="227" t="s">
        <v>36</v>
      </c>
      <c r="E302" s="233" t="s">
        <v>420</v>
      </c>
      <c r="F302" s="234"/>
      <c r="G302" s="229">
        <v>2100000</v>
      </c>
      <c r="H302" s="230">
        <v>2100000</v>
      </c>
      <c r="I302" s="231">
        <v>0</v>
      </c>
      <c r="J302" s="231">
        <v>2100000</v>
      </c>
      <c r="K302" s="231">
        <v>2100000</v>
      </c>
      <c r="L302" s="231">
        <v>0</v>
      </c>
      <c r="M302" s="231">
        <v>2100000</v>
      </c>
      <c r="N302" s="231">
        <v>2100000</v>
      </c>
      <c r="O302" s="232">
        <v>0</v>
      </c>
    </row>
    <row r="303" spans="1:15" ht="23.25" customHeight="1" x14ac:dyDescent="0.2">
      <c r="A303" s="265" t="s">
        <v>272</v>
      </c>
      <c r="B303" s="266"/>
      <c r="C303" s="227" t="s">
        <v>65</v>
      </c>
      <c r="D303" s="227" t="s">
        <v>36</v>
      </c>
      <c r="E303" s="233" t="s">
        <v>420</v>
      </c>
      <c r="F303" s="233" t="s">
        <v>94</v>
      </c>
      <c r="G303" s="229">
        <v>2100000</v>
      </c>
      <c r="H303" s="230">
        <v>2100000</v>
      </c>
      <c r="I303" s="231">
        <v>0</v>
      </c>
      <c r="J303" s="231">
        <v>2100000</v>
      </c>
      <c r="K303" s="231">
        <v>2100000</v>
      </c>
      <c r="L303" s="231">
        <v>0</v>
      </c>
      <c r="M303" s="231">
        <v>2100000</v>
      </c>
      <c r="N303" s="231">
        <v>2100000</v>
      </c>
      <c r="O303" s="232">
        <v>0</v>
      </c>
    </row>
    <row r="304" spans="1:15" ht="23.25" customHeight="1" x14ac:dyDescent="0.2">
      <c r="A304" s="265" t="s">
        <v>187</v>
      </c>
      <c r="B304" s="266"/>
      <c r="C304" s="227" t="s">
        <v>65</v>
      </c>
      <c r="D304" s="227" t="s">
        <v>36</v>
      </c>
      <c r="E304" s="233" t="s">
        <v>420</v>
      </c>
      <c r="F304" s="233" t="s">
        <v>58</v>
      </c>
      <c r="G304" s="229">
        <v>2100000</v>
      </c>
      <c r="H304" s="230">
        <v>2100000</v>
      </c>
      <c r="I304" s="231">
        <v>0</v>
      </c>
      <c r="J304" s="231">
        <v>2100000</v>
      </c>
      <c r="K304" s="231">
        <v>2100000</v>
      </c>
      <c r="L304" s="231">
        <v>0</v>
      </c>
      <c r="M304" s="231">
        <v>2100000</v>
      </c>
      <c r="N304" s="231">
        <v>2100000</v>
      </c>
      <c r="O304" s="232">
        <v>0</v>
      </c>
    </row>
    <row r="305" spans="1:15" ht="23.25" customHeight="1" x14ac:dyDescent="0.2">
      <c r="A305" s="265" t="s">
        <v>636</v>
      </c>
      <c r="B305" s="266"/>
      <c r="C305" s="227" t="s">
        <v>65</v>
      </c>
      <c r="D305" s="227" t="s">
        <v>36</v>
      </c>
      <c r="E305" s="233" t="s">
        <v>421</v>
      </c>
      <c r="F305" s="233"/>
      <c r="G305" s="229">
        <v>6850000</v>
      </c>
      <c r="H305" s="230">
        <v>6850000</v>
      </c>
      <c r="I305" s="231">
        <v>0</v>
      </c>
      <c r="J305" s="231">
        <v>6850000</v>
      </c>
      <c r="K305" s="231">
        <v>6850000</v>
      </c>
      <c r="L305" s="231">
        <v>0</v>
      </c>
      <c r="M305" s="231">
        <v>4600000</v>
      </c>
      <c r="N305" s="231">
        <v>4600000</v>
      </c>
      <c r="O305" s="232">
        <v>0</v>
      </c>
    </row>
    <row r="306" spans="1:15" ht="34.5" customHeight="1" x14ac:dyDescent="0.2">
      <c r="A306" s="265" t="s">
        <v>783</v>
      </c>
      <c r="B306" s="266"/>
      <c r="C306" s="227" t="s">
        <v>65</v>
      </c>
      <c r="D306" s="227" t="s">
        <v>36</v>
      </c>
      <c r="E306" s="233" t="s">
        <v>422</v>
      </c>
      <c r="F306" s="234"/>
      <c r="G306" s="229">
        <v>6850000</v>
      </c>
      <c r="H306" s="230">
        <v>6850000</v>
      </c>
      <c r="I306" s="231">
        <v>0</v>
      </c>
      <c r="J306" s="231">
        <v>6850000</v>
      </c>
      <c r="K306" s="231">
        <v>6850000</v>
      </c>
      <c r="L306" s="231">
        <v>0</v>
      </c>
      <c r="M306" s="231">
        <v>4600000</v>
      </c>
      <c r="N306" s="231">
        <v>4600000</v>
      </c>
      <c r="O306" s="232">
        <v>0</v>
      </c>
    </row>
    <row r="307" spans="1:15" ht="23.25" customHeight="1" x14ac:dyDescent="0.2">
      <c r="A307" s="265" t="s">
        <v>1105</v>
      </c>
      <c r="B307" s="266"/>
      <c r="C307" s="227" t="s">
        <v>65</v>
      </c>
      <c r="D307" s="227" t="s">
        <v>36</v>
      </c>
      <c r="E307" s="233" t="s">
        <v>423</v>
      </c>
      <c r="F307" s="234"/>
      <c r="G307" s="229">
        <v>6850000</v>
      </c>
      <c r="H307" s="230">
        <v>6850000</v>
      </c>
      <c r="I307" s="231">
        <v>0</v>
      </c>
      <c r="J307" s="231">
        <v>6850000</v>
      </c>
      <c r="K307" s="231">
        <v>6850000</v>
      </c>
      <c r="L307" s="231">
        <v>0</v>
      </c>
      <c r="M307" s="231">
        <v>4600000</v>
      </c>
      <c r="N307" s="231">
        <v>4600000</v>
      </c>
      <c r="O307" s="232">
        <v>0</v>
      </c>
    </row>
    <row r="308" spans="1:15" ht="23.25" customHeight="1" x14ac:dyDescent="0.2">
      <c r="A308" s="265" t="s">
        <v>272</v>
      </c>
      <c r="B308" s="266"/>
      <c r="C308" s="227" t="s">
        <v>65</v>
      </c>
      <c r="D308" s="227" t="s">
        <v>36</v>
      </c>
      <c r="E308" s="233" t="s">
        <v>423</v>
      </c>
      <c r="F308" s="233" t="s">
        <v>94</v>
      </c>
      <c r="G308" s="229">
        <v>6850000</v>
      </c>
      <c r="H308" s="230">
        <v>6850000</v>
      </c>
      <c r="I308" s="231">
        <v>0</v>
      </c>
      <c r="J308" s="231">
        <v>6850000</v>
      </c>
      <c r="K308" s="231">
        <v>6850000</v>
      </c>
      <c r="L308" s="231">
        <v>0</v>
      </c>
      <c r="M308" s="231">
        <v>4600000</v>
      </c>
      <c r="N308" s="231">
        <v>4600000</v>
      </c>
      <c r="O308" s="232">
        <v>0</v>
      </c>
    </row>
    <row r="309" spans="1:15" ht="23.25" customHeight="1" x14ac:dyDescent="0.2">
      <c r="A309" s="265" t="s">
        <v>187</v>
      </c>
      <c r="B309" s="266"/>
      <c r="C309" s="227" t="s">
        <v>65</v>
      </c>
      <c r="D309" s="227" t="s">
        <v>36</v>
      </c>
      <c r="E309" s="233" t="s">
        <v>423</v>
      </c>
      <c r="F309" s="233" t="s">
        <v>58</v>
      </c>
      <c r="G309" s="229">
        <v>6850000</v>
      </c>
      <c r="H309" s="230">
        <v>6850000</v>
      </c>
      <c r="I309" s="231">
        <v>0</v>
      </c>
      <c r="J309" s="231">
        <v>6850000</v>
      </c>
      <c r="K309" s="231">
        <v>6850000</v>
      </c>
      <c r="L309" s="231">
        <v>0</v>
      </c>
      <c r="M309" s="231">
        <v>4600000</v>
      </c>
      <c r="N309" s="231">
        <v>4600000</v>
      </c>
      <c r="O309" s="232">
        <v>0</v>
      </c>
    </row>
    <row r="310" spans="1:15" ht="15" customHeight="1" x14ac:dyDescent="0.2">
      <c r="A310" s="281" t="s">
        <v>737</v>
      </c>
      <c r="B310" s="282"/>
      <c r="C310" s="235" t="s">
        <v>192</v>
      </c>
      <c r="D310" s="235"/>
      <c r="E310" s="235"/>
      <c r="F310" s="235"/>
      <c r="G310" s="236">
        <v>1927371160</v>
      </c>
      <c r="H310" s="237">
        <v>1917031160</v>
      </c>
      <c r="I310" s="238">
        <v>10340000</v>
      </c>
      <c r="J310" s="238">
        <v>1449323680</v>
      </c>
      <c r="K310" s="238">
        <v>1438983680</v>
      </c>
      <c r="L310" s="238">
        <v>10340000</v>
      </c>
      <c r="M310" s="238">
        <v>1321446160</v>
      </c>
      <c r="N310" s="238">
        <v>1311106160</v>
      </c>
      <c r="O310" s="239">
        <v>10340000</v>
      </c>
    </row>
    <row r="311" spans="1:15" ht="15" customHeight="1" x14ac:dyDescent="0.2">
      <c r="A311" s="265" t="s">
        <v>261</v>
      </c>
      <c r="B311" s="266"/>
      <c r="C311" s="227" t="s">
        <v>192</v>
      </c>
      <c r="D311" s="227" t="s">
        <v>61</v>
      </c>
      <c r="E311" s="228"/>
      <c r="F311" s="228"/>
      <c r="G311" s="229">
        <v>6144000</v>
      </c>
      <c r="H311" s="230">
        <v>0</v>
      </c>
      <c r="I311" s="231">
        <v>6144000</v>
      </c>
      <c r="J311" s="231">
        <v>6144000</v>
      </c>
      <c r="K311" s="231">
        <v>0</v>
      </c>
      <c r="L311" s="231">
        <v>6144000</v>
      </c>
      <c r="M311" s="231">
        <v>6144000</v>
      </c>
      <c r="N311" s="231">
        <v>0</v>
      </c>
      <c r="O311" s="232">
        <v>6144000</v>
      </c>
    </row>
    <row r="312" spans="1:15" ht="15" customHeight="1" x14ac:dyDescent="0.2">
      <c r="A312" s="265" t="s">
        <v>424</v>
      </c>
      <c r="B312" s="266"/>
      <c r="C312" s="227" t="s">
        <v>192</v>
      </c>
      <c r="D312" s="227" t="s">
        <v>61</v>
      </c>
      <c r="E312" s="227" t="s">
        <v>425</v>
      </c>
      <c r="F312" s="227"/>
      <c r="G312" s="229">
        <v>6144000</v>
      </c>
      <c r="H312" s="230">
        <v>0</v>
      </c>
      <c r="I312" s="231">
        <v>6144000</v>
      </c>
      <c r="J312" s="231">
        <v>6144000</v>
      </c>
      <c r="K312" s="231">
        <v>0</v>
      </c>
      <c r="L312" s="231">
        <v>6144000</v>
      </c>
      <c r="M312" s="231">
        <v>6144000</v>
      </c>
      <c r="N312" s="231">
        <v>0</v>
      </c>
      <c r="O312" s="232">
        <v>6144000</v>
      </c>
    </row>
    <row r="313" spans="1:15" ht="34.5" customHeight="1" x14ac:dyDescent="0.2">
      <c r="A313" s="265" t="s">
        <v>784</v>
      </c>
      <c r="B313" s="266"/>
      <c r="C313" s="227" t="s">
        <v>192</v>
      </c>
      <c r="D313" s="227" t="s">
        <v>61</v>
      </c>
      <c r="E313" s="233" t="s">
        <v>426</v>
      </c>
      <c r="F313" s="233"/>
      <c r="G313" s="229">
        <v>6144000</v>
      </c>
      <c r="H313" s="230">
        <v>0</v>
      </c>
      <c r="I313" s="231">
        <v>6144000</v>
      </c>
      <c r="J313" s="231">
        <v>6144000</v>
      </c>
      <c r="K313" s="231">
        <v>0</v>
      </c>
      <c r="L313" s="231">
        <v>6144000</v>
      </c>
      <c r="M313" s="231">
        <v>6144000</v>
      </c>
      <c r="N313" s="231">
        <v>0</v>
      </c>
      <c r="O313" s="232">
        <v>6144000</v>
      </c>
    </row>
    <row r="314" spans="1:15" ht="23.25" customHeight="1" x14ac:dyDescent="0.2">
      <c r="A314" s="265" t="s">
        <v>785</v>
      </c>
      <c r="B314" s="266"/>
      <c r="C314" s="227" t="s">
        <v>192</v>
      </c>
      <c r="D314" s="227" t="s">
        <v>61</v>
      </c>
      <c r="E314" s="233" t="s">
        <v>427</v>
      </c>
      <c r="F314" s="234"/>
      <c r="G314" s="229">
        <v>6144000</v>
      </c>
      <c r="H314" s="230">
        <v>0</v>
      </c>
      <c r="I314" s="231">
        <v>6144000</v>
      </c>
      <c r="J314" s="231">
        <v>6144000</v>
      </c>
      <c r="K314" s="231">
        <v>0</v>
      </c>
      <c r="L314" s="231">
        <v>6144000</v>
      </c>
      <c r="M314" s="231">
        <v>6144000</v>
      </c>
      <c r="N314" s="231">
        <v>0</v>
      </c>
      <c r="O314" s="232">
        <v>6144000</v>
      </c>
    </row>
    <row r="315" spans="1:15" ht="34.5" customHeight="1" x14ac:dyDescent="0.2">
      <c r="A315" s="265" t="s">
        <v>728</v>
      </c>
      <c r="B315" s="266"/>
      <c r="C315" s="227" t="s">
        <v>192</v>
      </c>
      <c r="D315" s="227" t="s">
        <v>61</v>
      </c>
      <c r="E315" s="233" t="s">
        <v>428</v>
      </c>
      <c r="F315" s="234"/>
      <c r="G315" s="229">
        <v>6144000</v>
      </c>
      <c r="H315" s="230">
        <v>0</v>
      </c>
      <c r="I315" s="231">
        <v>6144000</v>
      </c>
      <c r="J315" s="231">
        <v>6144000</v>
      </c>
      <c r="K315" s="231">
        <v>0</v>
      </c>
      <c r="L315" s="231">
        <v>6144000</v>
      </c>
      <c r="M315" s="231">
        <v>6144000</v>
      </c>
      <c r="N315" s="231">
        <v>0</v>
      </c>
      <c r="O315" s="232">
        <v>6144000</v>
      </c>
    </row>
    <row r="316" spans="1:15" ht="45.75" customHeight="1" x14ac:dyDescent="0.2">
      <c r="A316" s="265" t="s">
        <v>289</v>
      </c>
      <c r="B316" s="266"/>
      <c r="C316" s="227" t="s">
        <v>192</v>
      </c>
      <c r="D316" s="227" t="s">
        <v>61</v>
      </c>
      <c r="E316" s="233" t="s">
        <v>428</v>
      </c>
      <c r="F316" s="233" t="s">
        <v>195</v>
      </c>
      <c r="G316" s="229">
        <v>2227500</v>
      </c>
      <c r="H316" s="230">
        <v>0</v>
      </c>
      <c r="I316" s="231">
        <v>2227500</v>
      </c>
      <c r="J316" s="231">
        <v>2227500</v>
      </c>
      <c r="K316" s="231">
        <v>0</v>
      </c>
      <c r="L316" s="231">
        <v>2227500</v>
      </c>
      <c r="M316" s="231">
        <v>2227500</v>
      </c>
      <c r="N316" s="231">
        <v>0</v>
      </c>
      <c r="O316" s="232">
        <v>2227500</v>
      </c>
    </row>
    <row r="317" spans="1:15" ht="15" customHeight="1" x14ac:dyDescent="0.2">
      <c r="A317" s="265" t="s">
        <v>248</v>
      </c>
      <c r="B317" s="266"/>
      <c r="C317" s="227" t="s">
        <v>192</v>
      </c>
      <c r="D317" s="227" t="s">
        <v>61</v>
      </c>
      <c r="E317" s="233" t="s">
        <v>428</v>
      </c>
      <c r="F317" s="233" t="s">
        <v>249</v>
      </c>
      <c r="G317" s="229">
        <v>2227500</v>
      </c>
      <c r="H317" s="230">
        <v>0</v>
      </c>
      <c r="I317" s="231">
        <v>2227500</v>
      </c>
      <c r="J317" s="231">
        <v>2227500</v>
      </c>
      <c r="K317" s="231">
        <v>0</v>
      </c>
      <c r="L317" s="231">
        <v>2227500</v>
      </c>
      <c r="M317" s="231">
        <v>2227500</v>
      </c>
      <c r="N317" s="231">
        <v>0</v>
      </c>
      <c r="O317" s="232">
        <v>2227500</v>
      </c>
    </row>
    <row r="318" spans="1:15" ht="23.25" customHeight="1" x14ac:dyDescent="0.2">
      <c r="A318" s="265" t="s">
        <v>272</v>
      </c>
      <c r="B318" s="266"/>
      <c r="C318" s="227" t="s">
        <v>192</v>
      </c>
      <c r="D318" s="227" t="s">
        <v>61</v>
      </c>
      <c r="E318" s="233" t="s">
        <v>428</v>
      </c>
      <c r="F318" s="233" t="s">
        <v>94</v>
      </c>
      <c r="G318" s="229">
        <v>3916500</v>
      </c>
      <c r="H318" s="230">
        <v>0</v>
      </c>
      <c r="I318" s="231">
        <v>3916500</v>
      </c>
      <c r="J318" s="231">
        <v>3916500</v>
      </c>
      <c r="K318" s="231">
        <v>0</v>
      </c>
      <c r="L318" s="231">
        <v>3916500</v>
      </c>
      <c r="M318" s="231">
        <v>3916500</v>
      </c>
      <c r="N318" s="231">
        <v>0</v>
      </c>
      <c r="O318" s="232">
        <v>3916500</v>
      </c>
    </row>
    <row r="319" spans="1:15" ht="23.25" customHeight="1" x14ac:dyDescent="0.2">
      <c r="A319" s="265" t="s">
        <v>187</v>
      </c>
      <c r="B319" s="266"/>
      <c r="C319" s="227" t="s">
        <v>192</v>
      </c>
      <c r="D319" s="227" t="s">
        <v>61</v>
      </c>
      <c r="E319" s="233" t="s">
        <v>428</v>
      </c>
      <c r="F319" s="233" t="s">
        <v>58</v>
      </c>
      <c r="G319" s="229">
        <v>3916500</v>
      </c>
      <c r="H319" s="230">
        <v>0</v>
      </c>
      <c r="I319" s="231">
        <v>3916500</v>
      </c>
      <c r="J319" s="231">
        <v>3916500</v>
      </c>
      <c r="K319" s="231">
        <v>0</v>
      </c>
      <c r="L319" s="231">
        <v>3916500</v>
      </c>
      <c r="M319" s="231">
        <v>3916500</v>
      </c>
      <c r="N319" s="231">
        <v>0</v>
      </c>
      <c r="O319" s="232">
        <v>3916500</v>
      </c>
    </row>
    <row r="320" spans="1:15" ht="15" customHeight="1" x14ac:dyDescent="0.2">
      <c r="A320" s="265" t="s">
        <v>1001</v>
      </c>
      <c r="B320" s="266"/>
      <c r="C320" s="227" t="s">
        <v>192</v>
      </c>
      <c r="D320" s="227" t="s">
        <v>60</v>
      </c>
      <c r="E320" s="228"/>
      <c r="F320" s="228"/>
      <c r="G320" s="229">
        <v>485049100</v>
      </c>
      <c r="H320" s="230">
        <v>485049100</v>
      </c>
      <c r="I320" s="231">
        <v>0</v>
      </c>
      <c r="J320" s="231">
        <v>127590520</v>
      </c>
      <c r="K320" s="231">
        <v>127590520</v>
      </c>
      <c r="L320" s="231">
        <v>0</v>
      </c>
      <c r="M320" s="231">
        <v>0</v>
      </c>
      <c r="N320" s="231">
        <v>0</v>
      </c>
      <c r="O320" s="232">
        <v>0</v>
      </c>
    </row>
    <row r="321" spans="1:15" ht="15" customHeight="1" x14ac:dyDescent="0.2">
      <c r="A321" s="265" t="s">
        <v>463</v>
      </c>
      <c r="B321" s="266"/>
      <c r="C321" s="227" t="s">
        <v>192</v>
      </c>
      <c r="D321" s="227" t="s">
        <v>60</v>
      </c>
      <c r="E321" s="227" t="s">
        <v>464</v>
      </c>
      <c r="F321" s="227"/>
      <c r="G321" s="229">
        <v>485049100</v>
      </c>
      <c r="H321" s="230">
        <v>485049100</v>
      </c>
      <c r="I321" s="231">
        <v>0</v>
      </c>
      <c r="J321" s="231">
        <v>127590520</v>
      </c>
      <c r="K321" s="231">
        <v>127590520</v>
      </c>
      <c r="L321" s="231">
        <v>0</v>
      </c>
      <c r="M321" s="231">
        <v>0</v>
      </c>
      <c r="N321" s="231">
        <v>0</v>
      </c>
      <c r="O321" s="232">
        <v>0</v>
      </c>
    </row>
    <row r="322" spans="1:15" ht="15" customHeight="1" x14ac:dyDescent="0.2">
      <c r="A322" s="265" t="s">
        <v>465</v>
      </c>
      <c r="B322" s="266"/>
      <c r="C322" s="227" t="s">
        <v>192</v>
      </c>
      <c r="D322" s="227" t="s">
        <v>60</v>
      </c>
      <c r="E322" s="233" t="s">
        <v>466</v>
      </c>
      <c r="F322" s="233"/>
      <c r="G322" s="229">
        <v>485049100</v>
      </c>
      <c r="H322" s="230">
        <v>485049100</v>
      </c>
      <c r="I322" s="231">
        <v>0</v>
      </c>
      <c r="J322" s="231">
        <v>127590520</v>
      </c>
      <c r="K322" s="231">
        <v>127590520</v>
      </c>
      <c r="L322" s="231">
        <v>0</v>
      </c>
      <c r="M322" s="231">
        <v>0</v>
      </c>
      <c r="N322" s="231">
        <v>0</v>
      </c>
      <c r="O322" s="232">
        <v>0</v>
      </c>
    </row>
    <row r="323" spans="1:15" ht="34.5" customHeight="1" x14ac:dyDescent="0.2">
      <c r="A323" s="265" t="s">
        <v>467</v>
      </c>
      <c r="B323" s="266"/>
      <c r="C323" s="227" t="s">
        <v>192</v>
      </c>
      <c r="D323" s="227" t="s">
        <v>60</v>
      </c>
      <c r="E323" s="233" t="s">
        <v>468</v>
      </c>
      <c r="F323" s="234"/>
      <c r="G323" s="229">
        <v>485049100</v>
      </c>
      <c r="H323" s="230">
        <v>485049100</v>
      </c>
      <c r="I323" s="231">
        <v>0</v>
      </c>
      <c r="J323" s="231">
        <v>127590520</v>
      </c>
      <c r="K323" s="231">
        <v>127590520</v>
      </c>
      <c r="L323" s="231">
        <v>0</v>
      </c>
      <c r="M323" s="231">
        <v>0</v>
      </c>
      <c r="N323" s="231">
        <v>0</v>
      </c>
      <c r="O323" s="232">
        <v>0</v>
      </c>
    </row>
    <row r="324" spans="1:15" ht="45.75" customHeight="1" x14ac:dyDescent="0.2">
      <c r="A324" s="265" t="s">
        <v>1106</v>
      </c>
      <c r="B324" s="266"/>
      <c r="C324" s="227" t="s">
        <v>192</v>
      </c>
      <c r="D324" s="227" t="s">
        <v>60</v>
      </c>
      <c r="E324" s="233" t="s">
        <v>1107</v>
      </c>
      <c r="F324" s="234"/>
      <c r="G324" s="229">
        <v>9593870</v>
      </c>
      <c r="H324" s="230">
        <v>9593870</v>
      </c>
      <c r="I324" s="231">
        <v>0</v>
      </c>
      <c r="J324" s="231">
        <v>0</v>
      </c>
      <c r="K324" s="231">
        <v>0</v>
      </c>
      <c r="L324" s="231">
        <v>0</v>
      </c>
      <c r="M324" s="231">
        <v>0</v>
      </c>
      <c r="N324" s="231">
        <v>0</v>
      </c>
      <c r="O324" s="232">
        <v>0</v>
      </c>
    </row>
    <row r="325" spans="1:15" ht="23.25" customHeight="1" x14ac:dyDescent="0.2">
      <c r="A325" s="265" t="s">
        <v>272</v>
      </c>
      <c r="B325" s="266"/>
      <c r="C325" s="227" t="s">
        <v>192</v>
      </c>
      <c r="D325" s="227" t="s">
        <v>60</v>
      </c>
      <c r="E325" s="233" t="s">
        <v>1107</v>
      </c>
      <c r="F325" s="233" t="s">
        <v>94</v>
      </c>
      <c r="G325" s="229">
        <v>9593870</v>
      </c>
      <c r="H325" s="230">
        <v>9593870</v>
      </c>
      <c r="I325" s="231">
        <v>0</v>
      </c>
      <c r="J325" s="231">
        <v>0</v>
      </c>
      <c r="K325" s="231">
        <v>0</v>
      </c>
      <c r="L325" s="231">
        <v>0</v>
      </c>
      <c r="M325" s="231">
        <v>0</v>
      </c>
      <c r="N325" s="231">
        <v>0</v>
      </c>
      <c r="O325" s="232">
        <v>0</v>
      </c>
    </row>
    <row r="326" spans="1:15" ht="23.25" customHeight="1" x14ac:dyDescent="0.2">
      <c r="A326" s="265" t="s">
        <v>187</v>
      </c>
      <c r="B326" s="266"/>
      <c r="C326" s="227" t="s">
        <v>192</v>
      </c>
      <c r="D326" s="227" t="s">
        <v>60</v>
      </c>
      <c r="E326" s="233" t="s">
        <v>1107</v>
      </c>
      <c r="F326" s="233" t="s">
        <v>58</v>
      </c>
      <c r="G326" s="229">
        <v>9593870</v>
      </c>
      <c r="H326" s="230">
        <v>9593870</v>
      </c>
      <c r="I326" s="231">
        <v>0</v>
      </c>
      <c r="J326" s="231">
        <v>0</v>
      </c>
      <c r="K326" s="231">
        <v>0</v>
      </c>
      <c r="L326" s="231">
        <v>0</v>
      </c>
      <c r="M326" s="231">
        <v>0</v>
      </c>
      <c r="N326" s="231">
        <v>0</v>
      </c>
      <c r="O326" s="232">
        <v>0</v>
      </c>
    </row>
    <row r="327" spans="1:15" ht="34.5" customHeight="1" x14ac:dyDescent="0.2">
      <c r="A327" s="265" t="s">
        <v>1002</v>
      </c>
      <c r="B327" s="266"/>
      <c r="C327" s="227" t="s">
        <v>192</v>
      </c>
      <c r="D327" s="227" t="s">
        <v>60</v>
      </c>
      <c r="E327" s="233" t="s">
        <v>1003</v>
      </c>
      <c r="F327" s="234"/>
      <c r="G327" s="229">
        <v>475455230</v>
      </c>
      <c r="H327" s="230">
        <v>475455230</v>
      </c>
      <c r="I327" s="231">
        <v>0</v>
      </c>
      <c r="J327" s="231">
        <v>127590520</v>
      </c>
      <c r="K327" s="231">
        <v>127590520</v>
      </c>
      <c r="L327" s="231">
        <v>0</v>
      </c>
      <c r="M327" s="231">
        <v>0</v>
      </c>
      <c r="N327" s="231">
        <v>0</v>
      </c>
      <c r="O327" s="232">
        <v>0</v>
      </c>
    </row>
    <row r="328" spans="1:15" ht="23.25" customHeight="1" x14ac:dyDescent="0.2">
      <c r="A328" s="265" t="s">
        <v>272</v>
      </c>
      <c r="B328" s="266"/>
      <c r="C328" s="227" t="s">
        <v>192</v>
      </c>
      <c r="D328" s="227" t="s">
        <v>60</v>
      </c>
      <c r="E328" s="233" t="s">
        <v>1003</v>
      </c>
      <c r="F328" s="233" t="s">
        <v>94</v>
      </c>
      <c r="G328" s="229">
        <v>475455230</v>
      </c>
      <c r="H328" s="230">
        <v>475455230</v>
      </c>
      <c r="I328" s="231">
        <v>0</v>
      </c>
      <c r="J328" s="231">
        <v>127590520</v>
      </c>
      <c r="K328" s="231">
        <v>127590520</v>
      </c>
      <c r="L328" s="231">
        <v>0</v>
      </c>
      <c r="M328" s="231">
        <v>0</v>
      </c>
      <c r="N328" s="231">
        <v>0</v>
      </c>
      <c r="O328" s="232">
        <v>0</v>
      </c>
    </row>
    <row r="329" spans="1:15" ht="23.25" customHeight="1" x14ac:dyDescent="0.2">
      <c r="A329" s="265" t="s">
        <v>187</v>
      </c>
      <c r="B329" s="266"/>
      <c r="C329" s="227" t="s">
        <v>192</v>
      </c>
      <c r="D329" s="227" t="s">
        <v>60</v>
      </c>
      <c r="E329" s="233" t="s">
        <v>1003</v>
      </c>
      <c r="F329" s="233" t="s">
        <v>58</v>
      </c>
      <c r="G329" s="229">
        <v>475455230</v>
      </c>
      <c r="H329" s="230">
        <v>475455230</v>
      </c>
      <c r="I329" s="231">
        <v>0</v>
      </c>
      <c r="J329" s="231">
        <v>127590520</v>
      </c>
      <c r="K329" s="231">
        <v>127590520</v>
      </c>
      <c r="L329" s="231">
        <v>0</v>
      </c>
      <c r="M329" s="231">
        <v>0</v>
      </c>
      <c r="N329" s="231">
        <v>0</v>
      </c>
      <c r="O329" s="232">
        <v>0</v>
      </c>
    </row>
    <row r="330" spans="1:15" ht="15" customHeight="1" x14ac:dyDescent="0.2">
      <c r="A330" s="265" t="s">
        <v>92</v>
      </c>
      <c r="B330" s="266"/>
      <c r="C330" s="227" t="s">
        <v>192</v>
      </c>
      <c r="D330" s="227" t="s">
        <v>252</v>
      </c>
      <c r="E330" s="228"/>
      <c r="F330" s="228"/>
      <c r="G330" s="229">
        <v>222172260</v>
      </c>
      <c r="H330" s="230">
        <v>222172260</v>
      </c>
      <c r="I330" s="231">
        <v>0</v>
      </c>
      <c r="J330" s="231">
        <v>152444260</v>
      </c>
      <c r="K330" s="231">
        <v>152444260</v>
      </c>
      <c r="L330" s="231">
        <v>0</v>
      </c>
      <c r="M330" s="231">
        <v>152444260</v>
      </c>
      <c r="N330" s="231">
        <v>152444260</v>
      </c>
      <c r="O330" s="232">
        <v>0</v>
      </c>
    </row>
    <row r="331" spans="1:15" ht="15" customHeight="1" x14ac:dyDescent="0.2">
      <c r="A331" s="265" t="s">
        <v>424</v>
      </c>
      <c r="B331" s="266"/>
      <c r="C331" s="227" t="s">
        <v>192</v>
      </c>
      <c r="D331" s="227" t="s">
        <v>252</v>
      </c>
      <c r="E331" s="227" t="s">
        <v>425</v>
      </c>
      <c r="F331" s="227"/>
      <c r="G331" s="229">
        <v>2175260</v>
      </c>
      <c r="H331" s="230">
        <v>2175260</v>
      </c>
      <c r="I331" s="231">
        <v>0</v>
      </c>
      <c r="J331" s="231">
        <v>2175260</v>
      </c>
      <c r="K331" s="231">
        <v>2175260</v>
      </c>
      <c r="L331" s="231">
        <v>0</v>
      </c>
      <c r="M331" s="231">
        <v>2175260</v>
      </c>
      <c r="N331" s="231">
        <v>2175260</v>
      </c>
      <c r="O331" s="232">
        <v>0</v>
      </c>
    </row>
    <row r="332" spans="1:15" ht="15" customHeight="1" x14ac:dyDescent="0.2">
      <c r="A332" s="265" t="s">
        <v>639</v>
      </c>
      <c r="B332" s="266"/>
      <c r="C332" s="227" t="s">
        <v>192</v>
      </c>
      <c r="D332" s="227" t="s">
        <v>252</v>
      </c>
      <c r="E332" s="233" t="s">
        <v>513</v>
      </c>
      <c r="F332" s="233"/>
      <c r="G332" s="229">
        <v>2175260</v>
      </c>
      <c r="H332" s="230">
        <v>2175260</v>
      </c>
      <c r="I332" s="231">
        <v>0</v>
      </c>
      <c r="J332" s="231">
        <v>2175260</v>
      </c>
      <c r="K332" s="231">
        <v>2175260</v>
      </c>
      <c r="L332" s="231">
        <v>0</v>
      </c>
      <c r="M332" s="231">
        <v>2175260</v>
      </c>
      <c r="N332" s="231">
        <v>2175260</v>
      </c>
      <c r="O332" s="232">
        <v>0</v>
      </c>
    </row>
    <row r="333" spans="1:15" ht="23.25" customHeight="1" x14ac:dyDescent="0.2">
      <c r="A333" s="265" t="s">
        <v>786</v>
      </c>
      <c r="B333" s="266"/>
      <c r="C333" s="227" t="s">
        <v>192</v>
      </c>
      <c r="D333" s="227" t="s">
        <v>252</v>
      </c>
      <c r="E333" s="233" t="s">
        <v>787</v>
      </c>
      <c r="F333" s="234"/>
      <c r="G333" s="229">
        <v>2175260</v>
      </c>
      <c r="H333" s="230">
        <v>2175260</v>
      </c>
      <c r="I333" s="231">
        <v>0</v>
      </c>
      <c r="J333" s="231">
        <v>2175260</v>
      </c>
      <c r="K333" s="231">
        <v>2175260</v>
      </c>
      <c r="L333" s="231">
        <v>0</v>
      </c>
      <c r="M333" s="231">
        <v>2175260</v>
      </c>
      <c r="N333" s="231">
        <v>2175260</v>
      </c>
      <c r="O333" s="232">
        <v>0</v>
      </c>
    </row>
    <row r="334" spans="1:15" ht="45.75" customHeight="1" x14ac:dyDescent="0.2">
      <c r="A334" s="265" t="s">
        <v>1108</v>
      </c>
      <c r="B334" s="266"/>
      <c r="C334" s="227" t="s">
        <v>192</v>
      </c>
      <c r="D334" s="227" t="s">
        <v>252</v>
      </c>
      <c r="E334" s="233" t="s">
        <v>788</v>
      </c>
      <c r="F334" s="234"/>
      <c r="G334" s="229">
        <v>2175260</v>
      </c>
      <c r="H334" s="230">
        <v>2175260</v>
      </c>
      <c r="I334" s="231">
        <v>0</v>
      </c>
      <c r="J334" s="231">
        <v>2175260</v>
      </c>
      <c r="K334" s="231">
        <v>2175260</v>
      </c>
      <c r="L334" s="231">
        <v>0</v>
      </c>
      <c r="M334" s="231">
        <v>2175260</v>
      </c>
      <c r="N334" s="231">
        <v>2175260</v>
      </c>
      <c r="O334" s="232">
        <v>0</v>
      </c>
    </row>
    <row r="335" spans="1:15" ht="23.25" customHeight="1" x14ac:dyDescent="0.2">
      <c r="A335" s="265" t="s">
        <v>272</v>
      </c>
      <c r="B335" s="266"/>
      <c r="C335" s="227" t="s">
        <v>192</v>
      </c>
      <c r="D335" s="227" t="s">
        <v>252</v>
      </c>
      <c r="E335" s="233" t="s">
        <v>788</v>
      </c>
      <c r="F335" s="233" t="s">
        <v>94</v>
      </c>
      <c r="G335" s="229">
        <v>2175260</v>
      </c>
      <c r="H335" s="230">
        <v>2175260</v>
      </c>
      <c r="I335" s="231">
        <v>0</v>
      </c>
      <c r="J335" s="231">
        <v>2175260</v>
      </c>
      <c r="K335" s="231">
        <v>2175260</v>
      </c>
      <c r="L335" s="231">
        <v>0</v>
      </c>
      <c r="M335" s="231">
        <v>2175260</v>
      </c>
      <c r="N335" s="231">
        <v>2175260</v>
      </c>
      <c r="O335" s="232">
        <v>0</v>
      </c>
    </row>
    <row r="336" spans="1:15" ht="23.25" customHeight="1" x14ac:dyDescent="0.2">
      <c r="A336" s="265" t="s">
        <v>187</v>
      </c>
      <c r="B336" s="266"/>
      <c r="C336" s="227" t="s">
        <v>192</v>
      </c>
      <c r="D336" s="227" t="s">
        <v>252</v>
      </c>
      <c r="E336" s="233" t="s">
        <v>788</v>
      </c>
      <c r="F336" s="233" t="s">
        <v>58</v>
      </c>
      <c r="G336" s="229">
        <v>2175260</v>
      </c>
      <c r="H336" s="230">
        <v>2175260</v>
      </c>
      <c r="I336" s="231">
        <v>0</v>
      </c>
      <c r="J336" s="231">
        <v>2175260</v>
      </c>
      <c r="K336" s="231">
        <v>2175260</v>
      </c>
      <c r="L336" s="231">
        <v>0</v>
      </c>
      <c r="M336" s="231">
        <v>2175260</v>
      </c>
      <c r="N336" s="231">
        <v>2175260</v>
      </c>
      <c r="O336" s="232">
        <v>0</v>
      </c>
    </row>
    <row r="337" spans="1:15" ht="23.25" customHeight="1" x14ac:dyDescent="0.2">
      <c r="A337" s="265" t="s">
        <v>433</v>
      </c>
      <c r="B337" s="266"/>
      <c r="C337" s="227" t="s">
        <v>192</v>
      </c>
      <c r="D337" s="227" t="s">
        <v>252</v>
      </c>
      <c r="E337" s="227" t="s">
        <v>434</v>
      </c>
      <c r="F337" s="227"/>
      <c r="G337" s="229">
        <v>219997000</v>
      </c>
      <c r="H337" s="230">
        <v>219997000</v>
      </c>
      <c r="I337" s="231">
        <v>0</v>
      </c>
      <c r="J337" s="231">
        <v>150269000</v>
      </c>
      <c r="K337" s="231">
        <v>150269000</v>
      </c>
      <c r="L337" s="231">
        <v>0</v>
      </c>
      <c r="M337" s="231">
        <v>150269000</v>
      </c>
      <c r="N337" s="231">
        <v>150269000</v>
      </c>
      <c r="O337" s="232">
        <v>0</v>
      </c>
    </row>
    <row r="338" spans="1:15" ht="15" customHeight="1" x14ac:dyDescent="0.2">
      <c r="A338" s="265" t="s">
        <v>435</v>
      </c>
      <c r="B338" s="266"/>
      <c r="C338" s="227" t="s">
        <v>192</v>
      </c>
      <c r="D338" s="227" t="s">
        <v>252</v>
      </c>
      <c r="E338" s="233" t="s">
        <v>436</v>
      </c>
      <c r="F338" s="233"/>
      <c r="G338" s="229">
        <v>219997000</v>
      </c>
      <c r="H338" s="230">
        <v>219997000</v>
      </c>
      <c r="I338" s="231">
        <v>0</v>
      </c>
      <c r="J338" s="231">
        <v>150269000</v>
      </c>
      <c r="K338" s="231">
        <v>150269000</v>
      </c>
      <c r="L338" s="231">
        <v>0</v>
      </c>
      <c r="M338" s="231">
        <v>150269000</v>
      </c>
      <c r="N338" s="231">
        <v>150269000</v>
      </c>
      <c r="O338" s="232">
        <v>0</v>
      </c>
    </row>
    <row r="339" spans="1:15" ht="23.25" customHeight="1" x14ac:dyDescent="0.2">
      <c r="A339" s="265" t="s">
        <v>729</v>
      </c>
      <c r="B339" s="266"/>
      <c r="C339" s="227" t="s">
        <v>192</v>
      </c>
      <c r="D339" s="227" t="s">
        <v>252</v>
      </c>
      <c r="E339" s="233" t="s">
        <v>437</v>
      </c>
      <c r="F339" s="234"/>
      <c r="G339" s="229">
        <v>219997000</v>
      </c>
      <c r="H339" s="230">
        <v>219997000</v>
      </c>
      <c r="I339" s="231">
        <v>0</v>
      </c>
      <c r="J339" s="231">
        <v>150269000</v>
      </c>
      <c r="K339" s="231">
        <v>150269000</v>
      </c>
      <c r="L339" s="231">
        <v>0</v>
      </c>
      <c r="M339" s="231">
        <v>150269000</v>
      </c>
      <c r="N339" s="231">
        <v>150269000</v>
      </c>
      <c r="O339" s="232">
        <v>0</v>
      </c>
    </row>
    <row r="340" spans="1:15" ht="34.5" customHeight="1" x14ac:dyDescent="0.2">
      <c r="A340" s="265" t="s">
        <v>1109</v>
      </c>
      <c r="B340" s="266"/>
      <c r="C340" s="227" t="s">
        <v>192</v>
      </c>
      <c r="D340" s="227" t="s">
        <v>252</v>
      </c>
      <c r="E340" s="233" t="s">
        <v>789</v>
      </c>
      <c r="F340" s="234"/>
      <c r="G340" s="229">
        <v>219997000</v>
      </c>
      <c r="H340" s="230">
        <v>219997000</v>
      </c>
      <c r="I340" s="231">
        <v>0</v>
      </c>
      <c r="J340" s="231">
        <v>150269000</v>
      </c>
      <c r="K340" s="231">
        <v>150269000</v>
      </c>
      <c r="L340" s="231">
        <v>0</v>
      </c>
      <c r="M340" s="231">
        <v>150269000</v>
      </c>
      <c r="N340" s="231">
        <v>150269000</v>
      </c>
      <c r="O340" s="232">
        <v>0</v>
      </c>
    </row>
    <row r="341" spans="1:15" ht="23.25" customHeight="1" x14ac:dyDescent="0.2">
      <c r="A341" s="265" t="s">
        <v>272</v>
      </c>
      <c r="B341" s="266"/>
      <c r="C341" s="227" t="s">
        <v>192</v>
      </c>
      <c r="D341" s="227" t="s">
        <v>252</v>
      </c>
      <c r="E341" s="233" t="s">
        <v>789</v>
      </c>
      <c r="F341" s="233" t="s">
        <v>94</v>
      </c>
      <c r="G341" s="229">
        <v>219997000</v>
      </c>
      <c r="H341" s="230">
        <v>219997000</v>
      </c>
      <c r="I341" s="231">
        <v>0</v>
      </c>
      <c r="J341" s="231">
        <v>150269000</v>
      </c>
      <c r="K341" s="231">
        <v>150269000</v>
      </c>
      <c r="L341" s="231">
        <v>0</v>
      </c>
      <c r="M341" s="231">
        <v>150269000</v>
      </c>
      <c r="N341" s="231">
        <v>150269000</v>
      </c>
      <c r="O341" s="232">
        <v>0</v>
      </c>
    </row>
    <row r="342" spans="1:15" ht="23.25" customHeight="1" x14ac:dyDescent="0.2">
      <c r="A342" s="265" t="s">
        <v>187</v>
      </c>
      <c r="B342" s="266"/>
      <c r="C342" s="227" t="s">
        <v>192</v>
      </c>
      <c r="D342" s="227" t="s">
        <v>252</v>
      </c>
      <c r="E342" s="233" t="s">
        <v>789</v>
      </c>
      <c r="F342" s="233" t="s">
        <v>58</v>
      </c>
      <c r="G342" s="229">
        <v>219997000</v>
      </c>
      <c r="H342" s="230">
        <v>219997000</v>
      </c>
      <c r="I342" s="231">
        <v>0</v>
      </c>
      <c r="J342" s="231">
        <v>150269000</v>
      </c>
      <c r="K342" s="231">
        <v>150269000</v>
      </c>
      <c r="L342" s="231">
        <v>0</v>
      </c>
      <c r="M342" s="231">
        <v>150269000</v>
      </c>
      <c r="N342" s="231">
        <v>150269000</v>
      </c>
      <c r="O342" s="232">
        <v>0</v>
      </c>
    </row>
    <row r="343" spans="1:15" ht="15" customHeight="1" x14ac:dyDescent="0.2">
      <c r="A343" s="265" t="s">
        <v>243</v>
      </c>
      <c r="B343" s="266"/>
      <c r="C343" s="227" t="s">
        <v>192</v>
      </c>
      <c r="D343" s="227" t="s">
        <v>64</v>
      </c>
      <c r="E343" s="228"/>
      <c r="F343" s="228"/>
      <c r="G343" s="229">
        <v>1162149800</v>
      </c>
      <c r="H343" s="230">
        <v>1162149800</v>
      </c>
      <c r="I343" s="231">
        <v>0</v>
      </c>
      <c r="J343" s="231">
        <v>1111674900</v>
      </c>
      <c r="K343" s="231">
        <v>1111674900</v>
      </c>
      <c r="L343" s="231">
        <v>0</v>
      </c>
      <c r="M343" s="231">
        <v>1111674900</v>
      </c>
      <c r="N343" s="231">
        <v>1111674900</v>
      </c>
      <c r="O343" s="232">
        <v>0</v>
      </c>
    </row>
    <row r="344" spans="1:15" ht="23.25" customHeight="1" x14ac:dyDescent="0.2">
      <c r="A344" s="265" t="s">
        <v>433</v>
      </c>
      <c r="B344" s="266"/>
      <c r="C344" s="227" t="s">
        <v>192</v>
      </c>
      <c r="D344" s="227" t="s">
        <v>64</v>
      </c>
      <c r="E344" s="227" t="s">
        <v>434</v>
      </c>
      <c r="F344" s="227"/>
      <c r="G344" s="229">
        <v>1162149800</v>
      </c>
      <c r="H344" s="230">
        <v>1162149800</v>
      </c>
      <c r="I344" s="231">
        <v>0</v>
      </c>
      <c r="J344" s="231">
        <v>1111674900</v>
      </c>
      <c r="K344" s="231">
        <v>1111674900</v>
      </c>
      <c r="L344" s="231">
        <v>0</v>
      </c>
      <c r="M344" s="231">
        <v>1111674900</v>
      </c>
      <c r="N344" s="231">
        <v>1111674900</v>
      </c>
      <c r="O344" s="232">
        <v>0</v>
      </c>
    </row>
    <row r="345" spans="1:15" ht="15" customHeight="1" x14ac:dyDescent="0.2">
      <c r="A345" s="265" t="s">
        <v>438</v>
      </c>
      <c r="B345" s="266"/>
      <c r="C345" s="227" t="s">
        <v>192</v>
      </c>
      <c r="D345" s="227" t="s">
        <v>64</v>
      </c>
      <c r="E345" s="233" t="s">
        <v>439</v>
      </c>
      <c r="F345" s="233"/>
      <c r="G345" s="229">
        <v>1010871900</v>
      </c>
      <c r="H345" s="230">
        <v>1010871900</v>
      </c>
      <c r="I345" s="231">
        <v>0</v>
      </c>
      <c r="J345" s="231">
        <v>960397000</v>
      </c>
      <c r="K345" s="231">
        <v>960397000</v>
      </c>
      <c r="L345" s="231">
        <v>0</v>
      </c>
      <c r="M345" s="231">
        <v>960397000</v>
      </c>
      <c r="N345" s="231">
        <v>960397000</v>
      </c>
      <c r="O345" s="232">
        <v>0</v>
      </c>
    </row>
    <row r="346" spans="1:15" ht="23.25" customHeight="1" x14ac:dyDescent="0.2">
      <c r="A346" s="265" t="s">
        <v>1004</v>
      </c>
      <c r="B346" s="266"/>
      <c r="C346" s="227" t="s">
        <v>192</v>
      </c>
      <c r="D346" s="227" t="s">
        <v>64</v>
      </c>
      <c r="E346" s="233" t="s">
        <v>1005</v>
      </c>
      <c r="F346" s="234"/>
      <c r="G346" s="229">
        <v>644000000</v>
      </c>
      <c r="H346" s="230">
        <v>644000000</v>
      </c>
      <c r="I346" s="231">
        <v>0</v>
      </c>
      <c r="J346" s="231">
        <v>644000000</v>
      </c>
      <c r="K346" s="231">
        <v>644000000</v>
      </c>
      <c r="L346" s="231">
        <v>0</v>
      </c>
      <c r="M346" s="231">
        <v>644000000</v>
      </c>
      <c r="N346" s="231">
        <v>644000000</v>
      </c>
      <c r="O346" s="232">
        <v>0</v>
      </c>
    </row>
    <row r="347" spans="1:15" ht="34.5" customHeight="1" x14ac:dyDescent="0.2">
      <c r="A347" s="265" t="s">
        <v>1110</v>
      </c>
      <c r="B347" s="266"/>
      <c r="C347" s="227" t="s">
        <v>192</v>
      </c>
      <c r="D347" s="227" t="s">
        <v>64</v>
      </c>
      <c r="E347" s="233" t="s">
        <v>1006</v>
      </c>
      <c r="F347" s="234"/>
      <c r="G347" s="229">
        <v>644000000</v>
      </c>
      <c r="H347" s="230">
        <v>644000000</v>
      </c>
      <c r="I347" s="231">
        <v>0</v>
      </c>
      <c r="J347" s="231">
        <v>644000000</v>
      </c>
      <c r="K347" s="231">
        <v>644000000</v>
      </c>
      <c r="L347" s="231">
        <v>0</v>
      </c>
      <c r="M347" s="231">
        <v>644000000</v>
      </c>
      <c r="N347" s="231">
        <v>644000000</v>
      </c>
      <c r="O347" s="232">
        <v>0</v>
      </c>
    </row>
    <row r="348" spans="1:15" ht="23.25" customHeight="1" x14ac:dyDescent="0.2">
      <c r="A348" s="265" t="s">
        <v>272</v>
      </c>
      <c r="B348" s="266"/>
      <c r="C348" s="227" t="s">
        <v>192</v>
      </c>
      <c r="D348" s="227" t="s">
        <v>64</v>
      </c>
      <c r="E348" s="233" t="s">
        <v>1006</v>
      </c>
      <c r="F348" s="233" t="s">
        <v>94</v>
      </c>
      <c r="G348" s="229">
        <v>644000000</v>
      </c>
      <c r="H348" s="230">
        <v>644000000</v>
      </c>
      <c r="I348" s="231">
        <v>0</v>
      </c>
      <c r="J348" s="231">
        <v>644000000</v>
      </c>
      <c r="K348" s="231">
        <v>644000000</v>
      </c>
      <c r="L348" s="231">
        <v>0</v>
      </c>
      <c r="M348" s="231">
        <v>644000000</v>
      </c>
      <c r="N348" s="231">
        <v>644000000</v>
      </c>
      <c r="O348" s="232">
        <v>0</v>
      </c>
    </row>
    <row r="349" spans="1:15" ht="23.25" customHeight="1" x14ac:dyDescent="0.2">
      <c r="A349" s="265" t="s">
        <v>187</v>
      </c>
      <c r="B349" s="266"/>
      <c r="C349" s="227" t="s">
        <v>192</v>
      </c>
      <c r="D349" s="227" t="s">
        <v>64</v>
      </c>
      <c r="E349" s="233" t="s">
        <v>1006</v>
      </c>
      <c r="F349" s="233" t="s">
        <v>58</v>
      </c>
      <c r="G349" s="229">
        <v>644000000</v>
      </c>
      <c r="H349" s="230">
        <v>644000000</v>
      </c>
      <c r="I349" s="231">
        <v>0</v>
      </c>
      <c r="J349" s="231">
        <v>644000000</v>
      </c>
      <c r="K349" s="231">
        <v>644000000</v>
      </c>
      <c r="L349" s="231">
        <v>0</v>
      </c>
      <c r="M349" s="231">
        <v>644000000</v>
      </c>
      <c r="N349" s="231">
        <v>644000000</v>
      </c>
      <c r="O349" s="232">
        <v>0</v>
      </c>
    </row>
    <row r="350" spans="1:15" ht="34.5" customHeight="1" x14ac:dyDescent="0.2">
      <c r="A350" s="265" t="s">
        <v>440</v>
      </c>
      <c r="B350" s="266"/>
      <c r="C350" s="227" t="s">
        <v>192</v>
      </c>
      <c r="D350" s="227" t="s">
        <v>64</v>
      </c>
      <c r="E350" s="233" t="s">
        <v>790</v>
      </c>
      <c r="F350" s="234"/>
      <c r="G350" s="229">
        <v>366871900</v>
      </c>
      <c r="H350" s="230">
        <v>366871900</v>
      </c>
      <c r="I350" s="231">
        <v>0</v>
      </c>
      <c r="J350" s="231">
        <v>316397000</v>
      </c>
      <c r="K350" s="231">
        <v>316397000</v>
      </c>
      <c r="L350" s="231">
        <v>0</v>
      </c>
      <c r="M350" s="231">
        <v>316397000</v>
      </c>
      <c r="N350" s="231">
        <v>316397000</v>
      </c>
      <c r="O350" s="232">
        <v>0</v>
      </c>
    </row>
    <row r="351" spans="1:15" ht="34.5" customHeight="1" x14ac:dyDescent="0.2">
      <c r="A351" s="265" t="s">
        <v>1007</v>
      </c>
      <c r="B351" s="266"/>
      <c r="C351" s="227" t="s">
        <v>192</v>
      </c>
      <c r="D351" s="227" t="s">
        <v>64</v>
      </c>
      <c r="E351" s="233" t="s">
        <v>1008</v>
      </c>
      <c r="F351" s="234"/>
      <c r="G351" s="229">
        <v>324985000</v>
      </c>
      <c r="H351" s="230">
        <v>324985000</v>
      </c>
      <c r="I351" s="231">
        <v>0</v>
      </c>
      <c r="J351" s="231">
        <v>316397000</v>
      </c>
      <c r="K351" s="231">
        <v>316397000</v>
      </c>
      <c r="L351" s="231">
        <v>0</v>
      </c>
      <c r="M351" s="231">
        <v>316397000</v>
      </c>
      <c r="N351" s="231">
        <v>316397000</v>
      </c>
      <c r="O351" s="232">
        <v>0</v>
      </c>
    </row>
    <row r="352" spans="1:15" ht="23.25" customHeight="1" x14ac:dyDescent="0.2">
      <c r="A352" s="265" t="s">
        <v>272</v>
      </c>
      <c r="B352" s="266"/>
      <c r="C352" s="227" t="s">
        <v>192</v>
      </c>
      <c r="D352" s="227" t="s">
        <v>64</v>
      </c>
      <c r="E352" s="233" t="s">
        <v>1008</v>
      </c>
      <c r="F352" s="233" t="s">
        <v>94</v>
      </c>
      <c r="G352" s="229">
        <v>324985000</v>
      </c>
      <c r="H352" s="230">
        <v>324985000</v>
      </c>
      <c r="I352" s="231">
        <v>0</v>
      </c>
      <c r="J352" s="231">
        <v>316397000</v>
      </c>
      <c r="K352" s="231">
        <v>316397000</v>
      </c>
      <c r="L352" s="231">
        <v>0</v>
      </c>
      <c r="M352" s="231">
        <v>316397000</v>
      </c>
      <c r="N352" s="231">
        <v>316397000</v>
      </c>
      <c r="O352" s="232">
        <v>0</v>
      </c>
    </row>
    <row r="353" spans="1:15" ht="23.25" customHeight="1" x14ac:dyDescent="0.2">
      <c r="A353" s="265" t="s">
        <v>187</v>
      </c>
      <c r="B353" s="266"/>
      <c r="C353" s="227" t="s">
        <v>192</v>
      </c>
      <c r="D353" s="227" t="s">
        <v>64</v>
      </c>
      <c r="E353" s="233" t="s">
        <v>1008</v>
      </c>
      <c r="F353" s="233" t="s">
        <v>58</v>
      </c>
      <c r="G353" s="229">
        <v>324985000</v>
      </c>
      <c r="H353" s="230">
        <v>324985000</v>
      </c>
      <c r="I353" s="231">
        <v>0</v>
      </c>
      <c r="J353" s="231">
        <v>316397000</v>
      </c>
      <c r="K353" s="231">
        <v>316397000</v>
      </c>
      <c r="L353" s="231">
        <v>0</v>
      </c>
      <c r="M353" s="231">
        <v>316397000</v>
      </c>
      <c r="N353" s="231">
        <v>316397000</v>
      </c>
      <c r="O353" s="232">
        <v>0</v>
      </c>
    </row>
    <row r="354" spans="1:15" ht="23.25" customHeight="1" x14ac:dyDescent="0.2">
      <c r="A354" s="265" t="s">
        <v>1009</v>
      </c>
      <c r="B354" s="266"/>
      <c r="C354" s="227" t="s">
        <v>192</v>
      </c>
      <c r="D354" s="227" t="s">
        <v>64</v>
      </c>
      <c r="E354" s="233" t="s">
        <v>1010</v>
      </c>
      <c r="F354" s="234"/>
      <c r="G354" s="229">
        <v>20725700</v>
      </c>
      <c r="H354" s="230">
        <v>20725700</v>
      </c>
      <c r="I354" s="231">
        <v>0</v>
      </c>
      <c r="J354" s="231">
        <v>0</v>
      </c>
      <c r="K354" s="231">
        <v>0</v>
      </c>
      <c r="L354" s="231">
        <v>0</v>
      </c>
      <c r="M354" s="231">
        <v>0</v>
      </c>
      <c r="N354" s="231">
        <v>0</v>
      </c>
      <c r="O354" s="232">
        <v>0</v>
      </c>
    </row>
    <row r="355" spans="1:15" ht="23.25" customHeight="1" x14ac:dyDescent="0.2">
      <c r="A355" s="265" t="s">
        <v>272</v>
      </c>
      <c r="B355" s="266"/>
      <c r="C355" s="227" t="s">
        <v>192</v>
      </c>
      <c r="D355" s="227" t="s">
        <v>64</v>
      </c>
      <c r="E355" s="233" t="s">
        <v>1010</v>
      </c>
      <c r="F355" s="233" t="s">
        <v>94</v>
      </c>
      <c r="G355" s="229">
        <v>20725700</v>
      </c>
      <c r="H355" s="230">
        <v>20725700</v>
      </c>
      <c r="I355" s="231">
        <v>0</v>
      </c>
      <c r="J355" s="231">
        <v>0</v>
      </c>
      <c r="K355" s="231">
        <v>0</v>
      </c>
      <c r="L355" s="231">
        <v>0</v>
      </c>
      <c r="M355" s="231">
        <v>0</v>
      </c>
      <c r="N355" s="231">
        <v>0</v>
      </c>
      <c r="O355" s="232">
        <v>0</v>
      </c>
    </row>
    <row r="356" spans="1:15" ht="23.25" customHeight="1" x14ac:dyDescent="0.2">
      <c r="A356" s="265" t="s">
        <v>187</v>
      </c>
      <c r="B356" s="266"/>
      <c r="C356" s="227" t="s">
        <v>192</v>
      </c>
      <c r="D356" s="227" t="s">
        <v>64</v>
      </c>
      <c r="E356" s="233" t="s">
        <v>1010</v>
      </c>
      <c r="F356" s="233" t="s">
        <v>58</v>
      </c>
      <c r="G356" s="229">
        <v>20725700</v>
      </c>
      <c r="H356" s="230">
        <v>20725700</v>
      </c>
      <c r="I356" s="231">
        <v>0</v>
      </c>
      <c r="J356" s="231">
        <v>0</v>
      </c>
      <c r="K356" s="231">
        <v>0</v>
      </c>
      <c r="L356" s="231">
        <v>0</v>
      </c>
      <c r="M356" s="231">
        <v>0</v>
      </c>
      <c r="N356" s="231">
        <v>0</v>
      </c>
      <c r="O356" s="232">
        <v>0</v>
      </c>
    </row>
    <row r="357" spans="1:15" ht="34.5" customHeight="1" x14ac:dyDescent="0.2">
      <c r="A357" s="265" t="s">
        <v>1111</v>
      </c>
      <c r="B357" s="266"/>
      <c r="C357" s="227" t="s">
        <v>192</v>
      </c>
      <c r="D357" s="227" t="s">
        <v>64</v>
      </c>
      <c r="E357" s="233" t="s">
        <v>1112</v>
      </c>
      <c r="F357" s="234"/>
      <c r="G357" s="229">
        <v>21161200</v>
      </c>
      <c r="H357" s="230">
        <v>21161200</v>
      </c>
      <c r="I357" s="231">
        <v>0</v>
      </c>
      <c r="J357" s="231">
        <v>0</v>
      </c>
      <c r="K357" s="231">
        <v>0</v>
      </c>
      <c r="L357" s="231">
        <v>0</v>
      </c>
      <c r="M357" s="231">
        <v>0</v>
      </c>
      <c r="N357" s="231">
        <v>0</v>
      </c>
      <c r="O357" s="232">
        <v>0</v>
      </c>
    </row>
    <row r="358" spans="1:15" ht="23.25" customHeight="1" x14ac:dyDescent="0.2">
      <c r="A358" s="265" t="s">
        <v>272</v>
      </c>
      <c r="B358" s="266"/>
      <c r="C358" s="227" t="s">
        <v>192</v>
      </c>
      <c r="D358" s="227" t="s">
        <v>64</v>
      </c>
      <c r="E358" s="233" t="s">
        <v>1112</v>
      </c>
      <c r="F358" s="233" t="s">
        <v>94</v>
      </c>
      <c r="G358" s="229">
        <v>21161200</v>
      </c>
      <c r="H358" s="230">
        <v>21161200</v>
      </c>
      <c r="I358" s="231">
        <v>0</v>
      </c>
      <c r="J358" s="231">
        <v>0</v>
      </c>
      <c r="K358" s="231">
        <v>0</v>
      </c>
      <c r="L358" s="231">
        <v>0</v>
      </c>
      <c r="M358" s="231">
        <v>0</v>
      </c>
      <c r="N358" s="231">
        <v>0</v>
      </c>
      <c r="O358" s="232">
        <v>0</v>
      </c>
    </row>
    <row r="359" spans="1:15" ht="23.25" customHeight="1" x14ac:dyDescent="0.2">
      <c r="A359" s="265" t="s">
        <v>187</v>
      </c>
      <c r="B359" s="266"/>
      <c r="C359" s="227" t="s">
        <v>192</v>
      </c>
      <c r="D359" s="227" t="s">
        <v>64</v>
      </c>
      <c r="E359" s="233" t="s">
        <v>1112</v>
      </c>
      <c r="F359" s="233" t="s">
        <v>58</v>
      </c>
      <c r="G359" s="229">
        <v>21161200</v>
      </c>
      <c r="H359" s="230">
        <v>21161200</v>
      </c>
      <c r="I359" s="231">
        <v>0</v>
      </c>
      <c r="J359" s="231">
        <v>0</v>
      </c>
      <c r="K359" s="231">
        <v>0</v>
      </c>
      <c r="L359" s="231">
        <v>0</v>
      </c>
      <c r="M359" s="231">
        <v>0</v>
      </c>
      <c r="N359" s="231">
        <v>0</v>
      </c>
      <c r="O359" s="232">
        <v>0</v>
      </c>
    </row>
    <row r="360" spans="1:15" ht="15" customHeight="1" x14ac:dyDescent="0.2">
      <c r="A360" s="265" t="s">
        <v>1011</v>
      </c>
      <c r="B360" s="266"/>
      <c r="C360" s="227" t="s">
        <v>192</v>
      </c>
      <c r="D360" s="227" t="s">
        <v>64</v>
      </c>
      <c r="E360" s="233" t="s">
        <v>1012</v>
      </c>
      <c r="F360" s="233"/>
      <c r="G360" s="229">
        <v>100000000</v>
      </c>
      <c r="H360" s="230">
        <v>100000000</v>
      </c>
      <c r="I360" s="231">
        <v>0</v>
      </c>
      <c r="J360" s="231">
        <v>100000000</v>
      </c>
      <c r="K360" s="231">
        <v>100000000</v>
      </c>
      <c r="L360" s="231">
        <v>0</v>
      </c>
      <c r="M360" s="231">
        <v>100000000</v>
      </c>
      <c r="N360" s="231">
        <v>100000000</v>
      </c>
      <c r="O360" s="232">
        <v>0</v>
      </c>
    </row>
    <row r="361" spans="1:15" ht="23.25" customHeight="1" x14ac:dyDescent="0.2">
      <c r="A361" s="265" t="s">
        <v>1013</v>
      </c>
      <c r="B361" s="266"/>
      <c r="C361" s="227" t="s">
        <v>192</v>
      </c>
      <c r="D361" s="227" t="s">
        <v>64</v>
      </c>
      <c r="E361" s="233" t="s">
        <v>1014</v>
      </c>
      <c r="F361" s="234"/>
      <c r="G361" s="229">
        <v>100000000</v>
      </c>
      <c r="H361" s="230">
        <v>100000000</v>
      </c>
      <c r="I361" s="231">
        <v>0</v>
      </c>
      <c r="J361" s="231">
        <v>100000000</v>
      </c>
      <c r="K361" s="231">
        <v>100000000</v>
      </c>
      <c r="L361" s="231">
        <v>0</v>
      </c>
      <c r="M361" s="231">
        <v>100000000</v>
      </c>
      <c r="N361" s="231">
        <v>100000000</v>
      </c>
      <c r="O361" s="232">
        <v>0</v>
      </c>
    </row>
    <row r="362" spans="1:15" ht="23.25" customHeight="1" x14ac:dyDescent="0.2">
      <c r="A362" s="265" t="s">
        <v>441</v>
      </c>
      <c r="B362" s="266"/>
      <c r="C362" s="227" t="s">
        <v>192</v>
      </c>
      <c r="D362" s="227" t="s">
        <v>64</v>
      </c>
      <c r="E362" s="233" t="s">
        <v>1015</v>
      </c>
      <c r="F362" s="234"/>
      <c r="G362" s="229">
        <v>100000000</v>
      </c>
      <c r="H362" s="230">
        <v>100000000</v>
      </c>
      <c r="I362" s="231">
        <v>0</v>
      </c>
      <c r="J362" s="231">
        <v>100000000</v>
      </c>
      <c r="K362" s="231">
        <v>100000000</v>
      </c>
      <c r="L362" s="231">
        <v>0</v>
      </c>
      <c r="M362" s="231">
        <v>100000000</v>
      </c>
      <c r="N362" s="231">
        <v>100000000</v>
      </c>
      <c r="O362" s="232">
        <v>0</v>
      </c>
    </row>
    <row r="363" spans="1:15" ht="23.25" customHeight="1" x14ac:dyDescent="0.2">
      <c r="A363" s="265" t="s">
        <v>272</v>
      </c>
      <c r="B363" s="266"/>
      <c r="C363" s="227" t="s">
        <v>192</v>
      </c>
      <c r="D363" s="227" t="s">
        <v>64</v>
      </c>
      <c r="E363" s="233" t="s">
        <v>1015</v>
      </c>
      <c r="F363" s="233" t="s">
        <v>94</v>
      </c>
      <c r="G363" s="229">
        <v>100000000</v>
      </c>
      <c r="H363" s="230">
        <v>100000000</v>
      </c>
      <c r="I363" s="231">
        <v>0</v>
      </c>
      <c r="J363" s="231">
        <v>100000000</v>
      </c>
      <c r="K363" s="231">
        <v>100000000</v>
      </c>
      <c r="L363" s="231">
        <v>0</v>
      </c>
      <c r="M363" s="231">
        <v>100000000</v>
      </c>
      <c r="N363" s="231">
        <v>100000000</v>
      </c>
      <c r="O363" s="232">
        <v>0</v>
      </c>
    </row>
    <row r="364" spans="1:15" ht="23.25" customHeight="1" x14ac:dyDescent="0.2">
      <c r="A364" s="265" t="s">
        <v>187</v>
      </c>
      <c r="B364" s="266"/>
      <c r="C364" s="227" t="s">
        <v>192</v>
      </c>
      <c r="D364" s="227" t="s">
        <v>64</v>
      </c>
      <c r="E364" s="233" t="s">
        <v>1015</v>
      </c>
      <c r="F364" s="233" t="s">
        <v>58</v>
      </c>
      <c r="G364" s="229">
        <v>100000000</v>
      </c>
      <c r="H364" s="230">
        <v>100000000</v>
      </c>
      <c r="I364" s="231">
        <v>0</v>
      </c>
      <c r="J364" s="231">
        <v>100000000</v>
      </c>
      <c r="K364" s="231">
        <v>100000000</v>
      </c>
      <c r="L364" s="231">
        <v>0</v>
      </c>
      <c r="M364" s="231">
        <v>100000000</v>
      </c>
      <c r="N364" s="231">
        <v>100000000</v>
      </c>
      <c r="O364" s="232">
        <v>0</v>
      </c>
    </row>
    <row r="365" spans="1:15" ht="15" customHeight="1" x14ac:dyDescent="0.2">
      <c r="A365" s="265" t="s">
        <v>260</v>
      </c>
      <c r="B365" s="266"/>
      <c r="C365" s="227" t="s">
        <v>192</v>
      </c>
      <c r="D365" s="227" t="s">
        <v>64</v>
      </c>
      <c r="E365" s="233" t="s">
        <v>1016</v>
      </c>
      <c r="F365" s="233"/>
      <c r="G365" s="229">
        <v>51277900</v>
      </c>
      <c r="H365" s="230">
        <v>51277900</v>
      </c>
      <c r="I365" s="231">
        <v>0</v>
      </c>
      <c r="J365" s="231">
        <v>51277900</v>
      </c>
      <c r="K365" s="231">
        <v>51277900</v>
      </c>
      <c r="L365" s="231">
        <v>0</v>
      </c>
      <c r="M365" s="231">
        <v>51277900</v>
      </c>
      <c r="N365" s="231">
        <v>51277900</v>
      </c>
      <c r="O365" s="232">
        <v>0</v>
      </c>
    </row>
    <row r="366" spans="1:15" ht="23.25" customHeight="1" x14ac:dyDescent="0.2">
      <c r="A366" s="265" t="s">
        <v>156</v>
      </c>
      <c r="B366" s="266"/>
      <c r="C366" s="227" t="s">
        <v>192</v>
      </c>
      <c r="D366" s="227" t="s">
        <v>64</v>
      </c>
      <c r="E366" s="233" t="s">
        <v>1017</v>
      </c>
      <c r="F366" s="234"/>
      <c r="G366" s="229">
        <v>51277900</v>
      </c>
      <c r="H366" s="230">
        <v>51277900</v>
      </c>
      <c r="I366" s="231">
        <v>0</v>
      </c>
      <c r="J366" s="231">
        <v>51277900</v>
      </c>
      <c r="K366" s="231">
        <v>51277900</v>
      </c>
      <c r="L366" s="231">
        <v>0</v>
      </c>
      <c r="M366" s="231">
        <v>51277900</v>
      </c>
      <c r="N366" s="231">
        <v>51277900</v>
      </c>
      <c r="O366" s="232">
        <v>0</v>
      </c>
    </row>
    <row r="367" spans="1:15" ht="34.5" customHeight="1" x14ac:dyDescent="0.2">
      <c r="A367" s="265" t="s">
        <v>1018</v>
      </c>
      <c r="B367" s="266"/>
      <c r="C367" s="227" t="s">
        <v>192</v>
      </c>
      <c r="D367" s="227" t="s">
        <v>64</v>
      </c>
      <c r="E367" s="233" t="s">
        <v>1019</v>
      </c>
      <c r="F367" s="234"/>
      <c r="G367" s="229">
        <v>51277900</v>
      </c>
      <c r="H367" s="230">
        <v>51277900</v>
      </c>
      <c r="I367" s="231">
        <v>0</v>
      </c>
      <c r="J367" s="231">
        <v>51277900</v>
      </c>
      <c r="K367" s="231">
        <v>51277900</v>
      </c>
      <c r="L367" s="231">
        <v>0</v>
      </c>
      <c r="M367" s="231">
        <v>51277900</v>
      </c>
      <c r="N367" s="231">
        <v>51277900</v>
      </c>
      <c r="O367" s="232">
        <v>0</v>
      </c>
    </row>
    <row r="368" spans="1:15" ht="45.75" customHeight="1" x14ac:dyDescent="0.2">
      <c r="A368" s="265" t="s">
        <v>289</v>
      </c>
      <c r="B368" s="266"/>
      <c r="C368" s="227" t="s">
        <v>192</v>
      </c>
      <c r="D368" s="227" t="s">
        <v>64</v>
      </c>
      <c r="E368" s="233" t="s">
        <v>1019</v>
      </c>
      <c r="F368" s="233" t="s">
        <v>195</v>
      </c>
      <c r="G368" s="229">
        <v>40709800</v>
      </c>
      <c r="H368" s="230">
        <v>40709800</v>
      </c>
      <c r="I368" s="231">
        <v>0</v>
      </c>
      <c r="J368" s="231">
        <v>40709800</v>
      </c>
      <c r="K368" s="231">
        <v>40709800</v>
      </c>
      <c r="L368" s="231">
        <v>0</v>
      </c>
      <c r="M368" s="231">
        <v>40709800</v>
      </c>
      <c r="N368" s="231">
        <v>40709800</v>
      </c>
      <c r="O368" s="232">
        <v>0</v>
      </c>
    </row>
    <row r="369" spans="1:15" ht="15" customHeight="1" x14ac:dyDescent="0.2">
      <c r="A369" s="265" t="s">
        <v>248</v>
      </c>
      <c r="B369" s="266"/>
      <c r="C369" s="227" t="s">
        <v>192</v>
      </c>
      <c r="D369" s="227" t="s">
        <v>64</v>
      </c>
      <c r="E369" s="233" t="s">
        <v>1019</v>
      </c>
      <c r="F369" s="233" t="s">
        <v>249</v>
      </c>
      <c r="G369" s="229">
        <v>40709800</v>
      </c>
      <c r="H369" s="230">
        <v>40709800</v>
      </c>
      <c r="I369" s="231">
        <v>0</v>
      </c>
      <c r="J369" s="231">
        <v>40709800</v>
      </c>
      <c r="K369" s="231">
        <v>40709800</v>
      </c>
      <c r="L369" s="231">
        <v>0</v>
      </c>
      <c r="M369" s="231">
        <v>40709800</v>
      </c>
      <c r="N369" s="231">
        <v>40709800</v>
      </c>
      <c r="O369" s="232">
        <v>0</v>
      </c>
    </row>
    <row r="370" spans="1:15" ht="23.25" customHeight="1" x14ac:dyDescent="0.2">
      <c r="A370" s="265" t="s">
        <v>272</v>
      </c>
      <c r="B370" s="266"/>
      <c r="C370" s="227" t="s">
        <v>192</v>
      </c>
      <c r="D370" s="227" t="s">
        <v>64</v>
      </c>
      <c r="E370" s="233" t="s">
        <v>1019</v>
      </c>
      <c r="F370" s="233" t="s">
        <v>94</v>
      </c>
      <c r="G370" s="229">
        <v>10543000</v>
      </c>
      <c r="H370" s="230">
        <v>10543000</v>
      </c>
      <c r="I370" s="231">
        <v>0</v>
      </c>
      <c r="J370" s="231">
        <v>10543000</v>
      </c>
      <c r="K370" s="231">
        <v>10543000</v>
      </c>
      <c r="L370" s="231">
        <v>0</v>
      </c>
      <c r="M370" s="231">
        <v>10543000</v>
      </c>
      <c r="N370" s="231">
        <v>10543000</v>
      </c>
      <c r="O370" s="232">
        <v>0</v>
      </c>
    </row>
    <row r="371" spans="1:15" ht="23.25" customHeight="1" x14ac:dyDescent="0.2">
      <c r="A371" s="265" t="s">
        <v>187</v>
      </c>
      <c r="B371" s="266"/>
      <c r="C371" s="227" t="s">
        <v>192</v>
      </c>
      <c r="D371" s="227" t="s">
        <v>64</v>
      </c>
      <c r="E371" s="233" t="s">
        <v>1019</v>
      </c>
      <c r="F371" s="233" t="s">
        <v>58</v>
      </c>
      <c r="G371" s="229">
        <v>10543000</v>
      </c>
      <c r="H371" s="230">
        <v>10543000</v>
      </c>
      <c r="I371" s="231">
        <v>0</v>
      </c>
      <c r="J371" s="231">
        <v>10543000</v>
      </c>
      <c r="K371" s="231">
        <v>10543000</v>
      </c>
      <c r="L371" s="231">
        <v>0</v>
      </c>
      <c r="M371" s="231">
        <v>10543000</v>
      </c>
      <c r="N371" s="231">
        <v>10543000</v>
      </c>
      <c r="O371" s="232">
        <v>0</v>
      </c>
    </row>
    <row r="372" spans="1:15" ht="15" customHeight="1" x14ac:dyDescent="0.2">
      <c r="A372" s="265" t="s">
        <v>200</v>
      </c>
      <c r="B372" s="266"/>
      <c r="C372" s="227" t="s">
        <v>192</v>
      </c>
      <c r="D372" s="227" t="s">
        <v>64</v>
      </c>
      <c r="E372" s="233" t="s">
        <v>1019</v>
      </c>
      <c r="F372" s="233" t="s">
        <v>201</v>
      </c>
      <c r="G372" s="229">
        <v>25100</v>
      </c>
      <c r="H372" s="230">
        <v>25100</v>
      </c>
      <c r="I372" s="231">
        <v>0</v>
      </c>
      <c r="J372" s="231">
        <v>25100</v>
      </c>
      <c r="K372" s="231">
        <v>25100</v>
      </c>
      <c r="L372" s="231">
        <v>0</v>
      </c>
      <c r="M372" s="231">
        <v>25100</v>
      </c>
      <c r="N372" s="231">
        <v>25100</v>
      </c>
      <c r="O372" s="232">
        <v>0</v>
      </c>
    </row>
    <row r="373" spans="1:15" ht="15" customHeight="1" x14ac:dyDescent="0.2">
      <c r="A373" s="265" t="s">
        <v>73</v>
      </c>
      <c r="B373" s="266"/>
      <c r="C373" s="227" t="s">
        <v>192</v>
      </c>
      <c r="D373" s="227" t="s">
        <v>64</v>
      </c>
      <c r="E373" s="233" t="s">
        <v>1019</v>
      </c>
      <c r="F373" s="233" t="s">
        <v>74</v>
      </c>
      <c r="G373" s="229">
        <v>25100</v>
      </c>
      <c r="H373" s="230">
        <v>25100</v>
      </c>
      <c r="I373" s="231">
        <v>0</v>
      </c>
      <c r="J373" s="231">
        <v>25100</v>
      </c>
      <c r="K373" s="231">
        <v>25100</v>
      </c>
      <c r="L373" s="231">
        <v>0</v>
      </c>
      <c r="M373" s="231">
        <v>25100</v>
      </c>
      <c r="N373" s="231">
        <v>25100</v>
      </c>
      <c r="O373" s="232">
        <v>0</v>
      </c>
    </row>
    <row r="374" spans="1:15" ht="15" customHeight="1" x14ac:dyDescent="0.2">
      <c r="A374" s="265" t="s">
        <v>194</v>
      </c>
      <c r="B374" s="266"/>
      <c r="C374" s="227" t="s">
        <v>192</v>
      </c>
      <c r="D374" s="227" t="s">
        <v>62</v>
      </c>
      <c r="E374" s="228"/>
      <c r="F374" s="228"/>
      <c r="G374" s="229">
        <v>33510000</v>
      </c>
      <c r="H374" s="230">
        <v>33510000</v>
      </c>
      <c r="I374" s="231">
        <v>0</v>
      </c>
      <c r="J374" s="231">
        <v>32910000</v>
      </c>
      <c r="K374" s="231">
        <v>32910000</v>
      </c>
      <c r="L374" s="231">
        <v>0</v>
      </c>
      <c r="M374" s="231">
        <v>32410000</v>
      </c>
      <c r="N374" s="231">
        <v>32410000</v>
      </c>
      <c r="O374" s="232">
        <v>0</v>
      </c>
    </row>
    <row r="375" spans="1:15" ht="23.25" customHeight="1" x14ac:dyDescent="0.2">
      <c r="A375" s="265" t="s">
        <v>888</v>
      </c>
      <c r="B375" s="266"/>
      <c r="C375" s="227" t="s">
        <v>192</v>
      </c>
      <c r="D375" s="227" t="s">
        <v>62</v>
      </c>
      <c r="E375" s="227" t="s">
        <v>317</v>
      </c>
      <c r="F375" s="227"/>
      <c r="G375" s="229">
        <v>33510000</v>
      </c>
      <c r="H375" s="230">
        <v>33510000</v>
      </c>
      <c r="I375" s="231">
        <v>0</v>
      </c>
      <c r="J375" s="231">
        <v>32910000</v>
      </c>
      <c r="K375" s="231">
        <v>32910000</v>
      </c>
      <c r="L375" s="231">
        <v>0</v>
      </c>
      <c r="M375" s="231">
        <v>32410000</v>
      </c>
      <c r="N375" s="231">
        <v>32410000</v>
      </c>
      <c r="O375" s="232">
        <v>0</v>
      </c>
    </row>
    <row r="376" spans="1:15" ht="34.5" customHeight="1" x14ac:dyDescent="0.2">
      <c r="A376" s="265" t="s">
        <v>318</v>
      </c>
      <c r="B376" s="266"/>
      <c r="C376" s="227" t="s">
        <v>192</v>
      </c>
      <c r="D376" s="227" t="s">
        <v>62</v>
      </c>
      <c r="E376" s="233" t="s">
        <v>319</v>
      </c>
      <c r="F376" s="233"/>
      <c r="G376" s="229">
        <v>33510000</v>
      </c>
      <c r="H376" s="230">
        <v>33510000</v>
      </c>
      <c r="I376" s="231">
        <v>0</v>
      </c>
      <c r="J376" s="231">
        <v>32910000</v>
      </c>
      <c r="K376" s="231">
        <v>32910000</v>
      </c>
      <c r="L376" s="231">
        <v>0</v>
      </c>
      <c r="M376" s="231">
        <v>32410000</v>
      </c>
      <c r="N376" s="231">
        <v>32410000</v>
      </c>
      <c r="O376" s="232">
        <v>0</v>
      </c>
    </row>
    <row r="377" spans="1:15" ht="15" customHeight="1" x14ac:dyDescent="0.2">
      <c r="A377" s="265" t="s">
        <v>320</v>
      </c>
      <c r="B377" s="266"/>
      <c r="C377" s="227" t="s">
        <v>192</v>
      </c>
      <c r="D377" s="227" t="s">
        <v>62</v>
      </c>
      <c r="E377" s="233" t="s">
        <v>321</v>
      </c>
      <c r="F377" s="234"/>
      <c r="G377" s="229">
        <v>17780000</v>
      </c>
      <c r="H377" s="230">
        <v>17780000</v>
      </c>
      <c r="I377" s="231">
        <v>0</v>
      </c>
      <c r="J377" s="231">
        <v>17180000</v>
      </c>
      <c r="K377" s="231">
        <v>17180000</v>
      </c>
      <c r="L377" s="231">
        <v>0</v>
      </c>
      <c r="M377" s="231">
        <v>17180000</v>
      </c>
      <c r="N377" s="231">
        <v>17180000</v>
      </c>
      <c r="O377" s="232">
        <v>0</v>
      </c>
    </row>
    <row r="378" spans="1:15" ht="15" customHeight="1" x14ac:dyDescent="0.2">
      <c r="A378" s="265" t="s">
        <v>322</v>
      </c>
      <c r="B378" s="266"/>
      <c r="C378" s="227" t="s">
        <v>192</v>
      </c>
      <c r="D378" s="227" t="s">
        <v>62</v>
      </c>
      <c r="E378" s="233" t="s">
        <v>323</v>
      </c>
      <c r="F378" s="234"/>
      <c r="G378" s="229">
        <v>17780000</v>
      </c>
      <c r="H378" s="230">
        <v>17780000</v>
      </c>
      <c r="I378" s="231">
        <v>0</v>
      </c>
      <c r="J378" s="231">
        <v>17180000</v>
      </c>
      <c r="K378" s="231">
        <v>17180000</v>
      </c>
      <c r="L378" s="231">
        <v>0</v>
      </c>
      <c r="M378" s="231">
        <v>17180000</v>
      </c>
      <c r="N378" s="231">
        <v>17180000</v>
      </c>
      <c r="O378" s="232">
        <v>0</v>
      </c>
    </row>
    <row r="379" spans="1:15" ht="23.25" customHeight="1" x14ac:dyDescent="0.2">
      <c r="A379" s="265" t="s">
        <v>272</v>
      </c>
      <c r="B379" s="266"/>
      <c r="C379" s="227" t="s">
        <v>192</v>
      </c>
      <c r="D379" s="227" t="s">
        <v>62</v>
      </c>
      <c r="E379" s="233" t="s">
        <v>323</v>
      </c>
      <c r="F379" s="233" t="s">
        <v>94</v>
      </c>
      <c r="G379" s="229">
        <v>17780000</v>
      </c>
      <c r="H379" s="230">
        <v>17780000</v>
      </c>
      <c r="I379" s="231">
        <v>0</v>
      </c>
      <c r="J379" s="231">
        <v>17180000</v>
      </c>
      <c r="K379" s="231">
        <v>17180000</v>
      </c>
      <c r="L379" s="231">
        <v>0</v>
      </c>
      <c r="M379" s="231">
        <v>17180000</v>
      </c>
      <c r="N379" s="231">
        <v>17180000</v>
      </c>
      <c r="O379" s="232">
        <v>0</v>
      </c>
    </row>
    <row r="380" spans="1:15" ht="23.25" customHeight="1" x14ac:dyDescent="0.2">
      <c r="A380" s="265" t="s">
        <v>187</v>
      </c>
      <c r="B380" s="266"/>
      <c r="C380" s="227" t="s">
        <v>192</v>
      </c>
      <c r="D380" s="227" t="s">
        <v>62</v>
      </c>
      <c r="E380" s="233" t="s">
        <v>323</v>
      </c>
      <c r="F380" s="233" t="s">
        <v>58</v>
      </c>
      <c r="G380" s="229">
        <v>17780000</v>
      </c>
      <c r="H380" s="230">
        <v>17780000</v>
      </c>
      <c r="I380" s="231">
        <v>0</v>
      </c>
      <c r="J380" s="231">
        <v>17180000</v>
      </c>
      <c r="K380" s="231">
        <v>17180000</v>
      </c>
      <c r="L380" s="231">
        <v>0</v>
      </c>
      <c r="M380" s="231">
        <v>17180000</v>
      </c>
      <c r="N380" s="231">
        <v>17180000</v>
      </c>
      <c r="O380" s="232">
        <v>0</v>
      </c>
    </row>
    <row r="381" spans="1:15" ht="15" customHeight="1" x14ac:dyDescent="0.2">
      <c r="A381" s="265" t="s">
        <v>324</v>
      </c>
      <c r="B381" s="266"/>
      <c r="C381" s="227" t="s">
        <v>192</v>
      </c>
      <c r="D381" s="227" t="s">
        <v>62</v>
      </c>
      <c r="E381" s="233" t="s">
        <v>325</v>
      </c>
      <c r="F381" s="234"/>
      <c r="G381" s="229">
        <v>730000</v>
      </c>
      <c r="H381" s="230">
        <v>730000</v>
      </c>
      <c r="I381" s="231">
        <v>0</v>
      </c>
      <c r="J381" s="231">
        <v>730000</v>
      </c>
      <c r="K381" s="231">
        <v>730000</v>
      </c>
      <c r="L381" s="231">
        <v>0</v>
      </c>
      <c r="M381" s="231">
        <v>730000</v>
      </c>
      <c r="N381" s="231">
        <v>730000</v>
      </c>
      <c r="O381" s="232">
        <v>0</v>
      </c>
    </row>
    <row r="382" spans="1:15" ht="15" customHeight="1" x14ac:dyDescent="0.2">
      <c r="A382" s="265" t="s">
        <v>326</v>
      </c>
      <c r="B382" s="266"/>
      <c r="C382" s="227" t="s">
        <v>192</v>
      </c>
      <c r="D382" s="227" t="s">
        <v>62</v>
      </c>
      <c r="E382" s="233" t="s">
        <v>327</v>
      </c>
      <c r="F382" s="234"/>
      <c r="G382" s="229">
        <v>730000</v>
      </c>
      <c r="H382" s="230">
        <v>730000</v>
      </c>
      <c r="I382" s="231">
        <v>0</v>
      </c>
      <c r="J382" s="231">
        <v>730000</v>
      </c>
      <c r="K382" s="231">
        <v>730000</v>
      </c>
      <c r="L382" s="231">
        <v>0</v>
      </c>
      <c r="M382" s="231">
        <v>730000</v>
      </c>
      <c r="N382" s="231">
        <v>730000</v>
      </c>
      <c r="O382" s="232">
        <v>0</v>
      </c>
    </row>
    <row r="383" spans="1:15" ht="23.25" customHeight="1" x14ac:dyDescent="0.2">
      <c r="A383" s="265" t="s">
        <v>272</v>
      </c>
      <c r="B383" s="266"/>
      <c r="C383" s="227" t="s">
        <v>192</v>
      </c>
      <c r="D383" s="227" t="s">
        <v>62</v>
      </c>
      <c r="E383" s="233" t="s">
        <v>327</v>
      </c>
      <c r="F383" s="233" t="s">
        <v>94</v>
      </c>
      <c r="G383" s="229">
        <v>730000</v>
      </c>
      <c r="H383" s="230">
        <v>730000</v>
      </c>
      <c r="I383" s="231">
        <v>0</v>
      </c>
      <c r="J383" s="231">
        <v>730000</v>
      </c>
      <c r="K383" s="231">
        <v>730000</v>
      </c>
      <c r="L383" s="231">
        <v>0</v>
      </c>
      <c r="M383" s="231">
        <v>730000</v>
      </c>
      <c r="N383" s="231">
        <v>730000</v>
      </c>
      <c r="O383" s="232">
        <v>0</v>
      </c>
    </row>
    <row r="384" spans="1:15" ht="23.25" customHeight="1" x14ac:dyDescent="0.2">
      <c r="A384" s="265" t="s">
        <v>187</v>
      </c>
      <c r="B384" s="266"/>
      <c r="C384" s="227" t="s">
        <v>192</v>
      </c>
      <c r="D384" s="227" t="s">
        <v>62</v>
      </c>
      <c r="E384" s="233" t="s">
        <v>327</v>
      </c>
      <c r="F384" s="233" t="s">
        <v>58</v>
      </c>
      <c r="G384" s="229">
        <v>730000</v>
      </c>
      <c r="H384" s="230">
        <v>730000</v>
      </c>
      <c r="I384" s="231">
        <v>0</v>
      </c>
      <c r="J384" s="231">
        <v>730000</v>
      </c>
      <c r="K384" s="231">
        <v>730000</v>
      </c>
      <c r="L384" s="231">
        <v>0</v>
      </c>
      <c r="M384" s="231">
        <v>730000</v>
      </c>
      <c r="N384" s="231">
        <v>730000</v>
      </c>
      <c r="O384" s="232">
        <v>0</v>
      </c>
    </row>
    <row r="385" spans="1:15" ht="23.25" customHeight="1" x14ac:dyDescent="0.2">
      <c r="A385" s="265" t="s">
        <v>446</v>
      </c>
      <c r="B385" s="266"/>
      <c r="C385" s="227" t="s">
        <v>192</v>
      </c>
      <c r="D385" s="227" t="s">
        <v>62</v>
      </c>
      <c r="E385" s="233" t="s">
        <v>447</v>
      </c>
      <c r="F385" s="234"/>
      <c r="G385" s="229">
        <v>15000000</v>
      </c>
      <c r="H385" s="230">
        <v>15000000</v>
      </c>
      <c r="I385" s="231">
        <v>0</v>
      </c>
      <c r="J385" s="231">
        <v>15000000</v>
      </c>
      <c r="K385" s="231">
        <v>15000000</v>
      </c>
      <c r="L385" s="231">
        <v>0</v>
      </c>
      <c r="M385" s="231">
        <v>14500000</v>
      </c>
      <c r="N385" s="231">
        <v>14500000</v>
      </c>
      <c r="O385" s="232">
        <v>0</v>
      </c>
    </row>
    <row r="386" spans="1:15" ht="15" customHeight="1" x14ac:dyDescent="0.2">
      <c r="A386" s="265" t="s">
        <v>448</v>
      </c>
      <c r="B386" s="266"/>
      <c r="C386" s="227" t="s">
        <v>192</v>
      </c>
      <c r="D386" s="227" t="s">
        <v>62</v>
      </c>
      <c r="E386" s="233" t="s">
        <v>449</v>
      </c>
      <c r="F386" s="234"/>
      <c r="G386" s="229">
        <v>15000000</v>
      </c>
      <c r="H386" s="230">
        <v>15000000</v>
      </c>
      <c r="I386" s="231">
        <v>0</v>
      </c>
      <c r="J386" s="231">
        <v>15000000</v>
      </c>
      <c r="K386" s="231">
        <v>15000000</v>
      </c>
      <c r="L386" s="231">
        <v>0</v>
      </c>
      <c r="M386" s="231">
        <v>14500000</v>
      </c>
      <c r="N386" s="231">
        <v>14500000</v>
      </c>
      <c r="O386" s="232">
        <v>0</v>
      </c>
    </row>
    <row r="387" spans="1:15" ht="23.25" customHeight="1" x14ac:dyDescent="0.2">
      <c r="A387" s="265" t="s">
        <v>272</v>
      </c>
      <c r="B387" s="266"/>
      <c r="C387" s="227" t="s">
        <v>192</v>
      </c>
      <c r="D387" s="227" t="s">
        <v>62</v>
      </c>
      <c r="E387" s="233" t="s">
        <v>449</v>
      </c>
      <c r="F387" s="233" t="s">
        <v>94</v>
      </c>
      <c r="G387" s="229">
        <v>15000000</v>
      </c>
      <c r="H387" s="230">
        <v>15000000</v>
      </c>
      <c r="I387" s="231">
        <v>0</v>
      </c>
      <c r="J387" s="231">
        <v>15000000</v>
      </c>
      <c r="K387" s="231">
        <v>15000000</v>
      </c>
      <c r="L387" s="231">
        <v>0</v>
      </c>
      <c r="M387" s="231">
        <v>14500000</v>
      </c>
      <c r="N387" s="231">
        <v>14500000</v>
      </c>
      <c r="O387" s="232">
        <v>0</v>
      </c>
    </row>
    <row r="388" spans="1:15" ht="23.25" customHeight="1" x14ac:dyDescent="0.2">
      <c r="A388" s="265" t="s">
        <v>187</v>
      </c>
      <c r="B388" s="266"/>
      <c r="C388" s="227" t="s">
        <v>192</v>
      </c>
      <c r="D388" s="227" t="s">
        <v>62</v>
      </c>
      <c r="E388" s="233" t="s">
        <v>449</v>
      </c>
      <c r="F388" s="233" t="s">
        <v>58</v>
      </c>
      <c r="G388" s="229">
        <v>15000000</v>
      </c>
      <c r="H388" s="230">
        <v>15000000</v>
      </c>
      <c r="I388" s="231">
        <v>0</v>
      </c>
      <c r="J388" s="231">
        <v>15000000</v>
      </c>
      <c r="K388" s="231">
        <v>15000000</v>
      </c>
      <c r="L388" s="231">
        <v>0</v>
      </c>
      <c r="M388" s="231">
        <v>14500000</v>
      </c>
      <c r="N388" s="231">
        <v>14500000</v>
      </c>
      <c r="O388" s="232">
        <v>0</v>
      </c>
    </row>
    <row r="389" spans="1:15" ht="15" customHeight="1" x14ac:dyDescent="0.2">
      <c r="A389" s="265" t="s">
        <v>110</v>
      </c>
      <c r="B389" s="266"/>
      <c r="C389" s="227" t="s">
        <v>192</v>
      </c>
      <c r="D389" s="227" t="s">
        <v>66</v>
      </c>
      <c r="E389" s="228"/>
      <c r="F389" s="228"/>
      <c r="G389" s="229">
        <v>18346000</v>
      </c>
      <c r="H389" s="230">
        <v>14150000</v>
      </c>
      <c r="I389" s="231">
        <v>4196000</v>
      </c>
      <c r="J389" s="231">
        <v>18560000</v>
      </c>
      <c r="K389" s="231">
        <v>14364000</v>
      </c>
      <c r="L389" s="231">
        <v>4196000</v>
      </c>
      <c r="M389" s="231">
        <v>18773000</v>
      </c>
      <c r="N389" s="231">
        <v>14577000</v>
      </c>
      <c r="O389" s="232">
        <v>4196000</v>
      </c>
    </row>
    <row r="390" spans="1:15" ht="23.25" customHeight="1" x14ac:dyDescent="0.2">
      <c r="A390" s="265" t="s">
        <v>890</v>
      </c>
      <c r="B390" s="266"/>
      <c r="C390" s="227" t="s">
        <v>192</v>
      </c>
      <c r="D390" s="227" t="s">
        <v>66</v>
      </c>
      <c r="E390" s="227" t="s">
        <v>387</v>
      </c>
      <c r="F390" s="227"/>
      <c r="G390" s="229">
        <v>16796000</v>
      </c>
      <c r="H390" s="230">
        <v>12600000</v>
      </c>
      <c r="I390" s="231">
        <v>4196000</v>
      </c>
      <c r="J390" s="231">
        <v>17010000</v>
      </c>
      <c r="K390" s="231">
        <v>12814000</v>
      </c>
      <c r="L390" s="231">
        <v>4196000</v>
      </c>
      <c r="M390" s="231">
        <v>17223000</v>
      </c>
      <c r="N390" s="231">
        <v>13027000</v>
      </c>
      <c r="O390" s="232">
        <v>4196000</v>
      </c>
    </row>
    <row r="391" spans="1:15" ht="23.25" customHeight="1" x14ac:dyDescent="0.2">
      <c r="A391" s="265" t="s">
        <v>403</v>
      </c>
      <c r="B391" s="266"/>
      <c r="C391" s="227" t="s">
        <v>192</v>
      </c>
      <c r="D391" s="227" t="s">
        <v>66</v>
      </c>
      <c r="E391" s="233" t="s">
        <v>404</v>
      </c>
      <c r="F391" s="233"/>
      <c r="G391" s="229">
        <v>16796000</v>
      </c>
      <c r="H391" s="230">
        <v>12600000</v>
      </c>
      <c r="I391" s="231">
        <v>4196000</v>
      </c>
      <c r="J391" s="231">
        <v>17010000</v>
      </c>
      <c r="K391" s="231">
        <v>12814000</v>
      </c>
      <c r="L391" s="231">
        <v>4196000</v>
      </c>
      <c r="M391" s="231">
        <v>17223000</v>
      </c>
      <c r="N391" s="231">
        <v>13027000</v>
      </c>
      <c r="O391" s="232">
        <v>4196000</v>
      </c>
    </row>
    <row r="392" spans="1:15" ht="15" customHeight="1" x14ac:dyDescent="0.2">
      <c r="A392" s="265" t="s">
        <v>792</v>
      </c>
      <c r="B392" s="266"/>
      <c r="C392" s="227" t="s">
        <v>192</v>
      </c>
      <c r="D392" s="227" t="s">
        <v>66</v>
      </c>
      <c r="E392" s="233" t="s">
        <v>455</v>
      </c>
      <c r="F392" s="234"/>
      <c r="G392" s="229">
        <v>16796000</v>
      </c>
      <c r="H392" s="230">
        <v>12600000</v>
      </c>
      <c r="I392" s="231">
        <v>4196000</v>
      </c>
      <c r="J392" s="231">
        <v>17010000</v>
      </c>
      <c r="K392" s="231">
        <v>12814000</v>
      </c>
      <c r="L392" s="231">
        <v>4196000</v>
      </c>
      <c r="M392" s="231">
        <v>17223000</v>
      </c>
      <c r="N392" s="231">
        <v>13027000</v>
      </c>
      <c r="O392" s="232">
        <v>4196000</v>
      </c>
    </row>
    <row r="393" spans="1:15" ht="45.75" customHeight="1" x14ac:dyDescent="0.2">
      <c r="A393" s="265" t="s">
        <v>450</v>
      </c>
      <c r="B393" s="266"/>
      <c r="C393" s="227" t="s">
        <v>192</v>
      </c>
      <c r="D393" s="227" t="s">
        <v>66</v>
      </c>
      <c r="E393" s="233" t="s">
        <v>637</v>
      </c>
      <c r="F393" s="234"/>
      <c r="G393" s="229">
        <v>4196000</v>
      </c>
      <c r="H393" s="230">
        <v>0</v>
      </c>
      <c r="I393" s="231">
        <v>4196000</v>
      </c>
      <c r="J393" s="231">
        <v>4196000</v>
      </c>
      <c r="K393" s="231">
        <v>0</v>
      </c>
      <c r="L393" s="231">
        <v>4196000</v>
      </c>
      <c r="M393" s="231">
        <v>4196000</v>
      </c>
      <c r="N393" s="231">
        <v>0</v>
      </c>
      <c r="O393" s="232">
        <v>4196000</v>
      </c>
    </row>
    <row r="394" spans="1:15" ht="45.75" customHeight="1" x14ac:dyDescent="0.2">
      <c r="A394" s="265" t="s">
        <v>289</v>
      </c>
      <c r="B394" s="266"/>
      <c r="C394" s="227" t="s">
        <v>192</v>
      </c>
      <c r="D394" s="227" t="s">
        <v>66</v>
      </c>
      <c r="E394" s="233" t="s">
        <v>637</v>
      </c>
      <c r="F394" s="233" t="s">
        <v>195</v>
      </c>
      <c r="G394" s="229">
        <v>3453400</v>
      </c>
      <c r="H394" s="230">
        <v>0</v>
      </c>
      <c r="I394" s="231">
        <v>3453400</v>
      </c>
      <c r="J394" s="231">
        <v>3453400</v>
      </c>
      <c r="K394" s="231">
        <v>0</v>
      </c>
      <c r="L394" s="231">
        <v>3453400</v>
      </c>
      <c r="M394" s="231">
        <v>3453400</v>
      </c>
      <c r="N394" s="231">
        <v>0</v>
      </c>
      <c r="O394" s="232">
        <v>3453400</v>
      </c>
    </row>
    <row r="395" spans="1:15" ht="15" customHeight="1" x14ac:dyDescent="0.2">
      <c r="A395" s="265" t="s">
        <v>248</v>
      </c>
      <c r="B395" s="266"/>
      <c r="C395" s="227" t="s">
        <v>192</v>
      </c>
      <c r="D395" s="227" t="s">
        <v>66</v>
      </c>
      <c r="E395" s="233" t="s">
        <v>637</v>
      </c>
      <c r="F395" s="233" t="s">
        <v>249</v>
      </c>
      <c r="G395" s="229">
        <v>3453400</v>
      </c>
      <c r="H395" s="230">
        <v>0</v>
      </c>
      <c r="I395" s="231">
        <v>3453400</v>
      </c>
      <c r="J395" s="231">
        <v>3453400</v>
      </c>
      <c r="K395" s="231">
        <v>0</v>
      </c>
      <c r="L395" s="231">
        <v>3453400</v>
      </c>
      <c r="M395" s="231">
        <v>3453400</v>
      </c>
      <c r="N395" s="231">
        <v>0</v>
      </c>
      <c r="O395" s="232">
        <v>3453400</v>
      </c>
    </row>
    <row r="396" spans="1:15" ht="23.25" customHeight="1" x14ac:dyDescent="0.2">
      <c r="A396" s="265" t="s">
        <v>272</v>
      </c>
      <c r="B396" s="266"/>
      <c r="C396" s="227" t="s">
        <v>192</v>
      </c>
      <c r="D396" s="227" t="s">
        <v>66</v>
      </c>
      <c r="E396" s="233" t="s">
        <v>637</v>
      </c>
      <c r="F396" s="233" t="s">
        <v>94</v>
      </c>
      <c r="G396" s="229">
        <v>742600</v>
      </c>
      <c r="H396" s="230">
        <v>0</v>
      </c>
      <c r="I396" s="231">
        <v>742600</v>
      </c>
      <c r="J396" s="231">
        <v>742600</v>
      </c>
      <c r="K396" s="231">
        <v>0</v>
      </c>
      <c r="L396" s="231">
        <v>742600</v>
      </c>
      <c r="M396" s="231">
        <v>742600</v>
      </c>
      <c r="N396" s="231">
        <v>0</v>
      </c>
      <c r="O396" s="232">
        <v>742600</v>
      </c>
    </row>
    <row r="397" spans="1:15" ht="23.25" customHeight="1" x14ac:dyDescent="0.2">
      <c r="A397" s="265" t="s">
        <v>187</v>
      </c>
      <c r="B397" s="266"/>
      <c r="C397" s="227" t="s">
        <v>192</v>
      </c>
      <c r="D397" s="227" t="s">
        <v>66</v>
      </c>
      <c r="E397" s="233" t="s">
        <v>637</v>
      </c>
      <c r="F397" s="233" t="s">
        <v>58</v>
      </c>
      <c r="G397" s="229">
        <v>742600</v>
      </c>
      <c r="H397" s="230">
        <v>0</v>
      </c>
      <c r="I397" s="231">
        <v>742600</v>
      </c>
      <c r="J397" s="231">
        <v>742600</v>
      </c>
      <c r="K397" s="231">
        <v>0</v>
      </c>
      <c r="L397" s="231">
        <v>742600</v>
      </c>
      <c r="M397" s="231">
        <v>742600</v>
      </c>
      <c r="N397" s="231">
        <v>0</v>
      </c>
      <c r="O397" s="232">
        <v>742600</v>
      </c>
    </row>
    <row r="398" spans="1:15" ht="57" customHeight="1" x14ac:dyDescent="0.2">
      <c r="A398" s="265" t="s">
        <v>451</v>
      </c>
      <c r="B398" s="266"/>
      <c r="C398" s="227" t="s">
        <v>192</v>
      </c>
      <c r="D398" s="227" t="s">
        <v>66</v>
      </c>
      <c r="E398" s="233" t="s">
        <v>638</v>
      </c>
      <c r="F398" s="234"/>
      <c r="G398" s="229">
        <v>12600000</v>
      </c>
      <c r="H398" s="230">
        <v>12600000</v>
      </c>
      <c r="I398" s="231">
        <v>0</v>
      </c>
      <c r="J398" s="231">
        <v>12814000</v>
      </c>
      <c r="K398" s="231">
        <v>12814000</v>
      </c>
      <c r="L398" s="231">
        <v>0</v>
      </c>
      <c r="M398" s="231">
        <v>13027000</v>
      </c>
      <c r="N398" s="231">
        <v>13027000</v>
      </c>
      <c r="O398" s="232">
        <v>0</v>
      </c>
    </row>
    <row r="399" spans="1:15" ht="45.75" customHeight="1" x14ac:dyDescent="0.2">
      <c r="A399" s="265" t="s">
        <v>289</v>
      </c>
      <c r="B399" s="266"/>
      <c r="C399" s="227" t="s">
        <v>192</v>
      </c>
      <c r="D399" s="227" t="s">
        <v>66</v>
      </c>
      <c r="E399" s="233" t="s">
        <v>638</v>
      </c>
      <c r="F399" s="233" t="s">
        <v>195</v>
      </c>
      <c r="G399" s="229">
        <v>9650000</v>
      </c>
      <c r="H399" s="230">
        <v>9650000</v>
      </c>
      <c r="I399" s="231">
        <v>0</v>
      </c>
      <c r="J399" s="231">
        <v>9650000</v>
      </c>
      <c r="K399" s="231">
        <v>9650000</v>
      </c>
      <c r="L399" s="231">
        <v>0</v>
      </c>
      <c r="M399" s="231">
        <v>9650000</v>
      </c>
      <c r="N399" s="231">
        <v>9650000</v>
      </c>
      <c r="O399" s="232">
        <v>0</v>
      </c>
    </row>
    <row r="400" spans="1:15" ht="15" customHeight="1" x14ac:dyDescent="0.2">
      <c r="A400" s="265" t="s">
        <v>248</v>
      </c>
      <c r="B400" s="266"/>
      <c r="C400" s="227" t="s">
        <v>192</v>
      </c>
      <c r="D400" s="227" t="s">
        <v>66</v>
      </c>
      <c r="E400" s="233" t="s">
        <v>638</v>
      </c>
      <c r="F400" s="233" t="s">
        <v>249</v>
      </c>
      <c r="G400" s="229">
        <v>9650000</v>
      </c>
      <c r="H400" s="230">
        <v>9650000</v>
      </c>
      <c r="I400" s="231">
        <v>0</v>
      </c>
      <c r="J400" s="231">
        <v>9650000</v>
      </c>
      <c r="K400" s="231">
        <v>9650000</v>
      </c>
      <c r="L400" s="231">
        <v>0</v>
      </c>
      <c r="M400" s="231">
        <v>9650000</v>
      </c>
      <c r="N400" s="231">
        <v>9650000</v>
      </c>
      <c r="O400" s="232">
        <v>0</v>
      </c>
    </row>
    <row r="401" spans="1:15" ht="23.25" customHeight="1" x14ac:dyDescent="0.2">
      <c r="A401" s="265" t="s">
        <v>272</v>
      </c>
      <c r="B401" s="266"/>
      <c r="C401" s="227" t="s">
        <v>192</v>
      </c>
      <c r="D401" s="227" t="s">
        <v>66</v>
      </c>
      <c r="E401" s="233" t="s">
        <v>638</v>
      </c>
      <c r="F401" s="233" t="s">
        <v>94</v>
      </c>
      <c r="G401" s="229">
        <v>2930000</v>
      </c>
      <c r="H401" s="230">
        <v>2930000</v>
      </c>
      <c r="I401" s="231">
        <v>0</v>
      </c>
      <c r="J401" s="231">
        <v>3144000</v>
      </c>
      <c r="K401" s="231">
        <v>3144000</v>
      </c>
      <c r="L401" s="231">
        <v>0</v>
      </c>
      <c r="M401" s="231">
        <v>3357000</v>
      </c>
      <c r="N401" s="231">
        <v>3357000</v>
      </c>
      <c r="O401" s="232">
        <v>0</v>
      </c>
    </row>
    <row r="402" spans="1:15" ht="23.25" customHeight="1" x14ac:dyDescent="0.2">
      <c r="A402" s="265" t="s">
        <v>187</v>
      </c>
      <c r="B402" s="266"/>
      <c r="C402" s="227" t="s">
        <v>192</v>
      </c>
      <c r="D402" s="227" t="s">
        <v>66</v>
      </c>
      <c r="E402" s="233" t="s">
        <v>638</v>
      </c>
      <c r="F402" s="233" t="s">
        <v>58</v>
      </c>
      <c r="G402" s="229">
        <v>2930000</v>
      </c>
      <c r="H402" s="230">
        <v>2930000</v>
      </c>
      <c r="I402" s="231">
        <v>0</v>
      </c>
      <c r="J402" s="231">
        <v>3144000</v>
      </c>
      <c r="K402" s="231">
        <v>3144000</v>
      </c>
      <c r="L402" s="231">
        <v>0</v>
      </c>
      <c r="M402" s="231">
        <v>3357000</v>
      </c>
      <c r="N402" s="231">
        <v>3357000</v>
      </c>
      <c r="O402" s="232">
        <v>0</v>
      </c>
    </row>
    <row r="403" spans="1:15" ht="15" customHeight="1" x14ac:dyDescent="0.2">
      <c r="A403" s="265" t="s">
        <v>200</v>
      </c>
      <c r="B403" s="266"/>
      <c r="C403" s="227" t="s">
        <v>192</v>
      </c>
      <c r="D403" s="227" t="s">
        <v>66</v>
      </c>
      <c r="E403" s="233" t="s">
        <v>638</v>
      </c>
      <c r="F403" s="233" t="s">
        <v>201</v>
      </c>
      <c r="G403" s="229">
        <v>20000</v>
      </c>
      <c r="H403" s="230">
        <v>20000</v>
      </c>
      <c r="I403" s="231">
        <v>0</v>
      </c>
      <c r="J403" s="231">
        <v>20000</v>
      </c>
      <c r="K403" s="231">
        <v>20000</v>
      </c>
      <c r="L403" s="231">
        <v>0</v>
      </c>
      <c r="M403" s="231">
        <v>20000</v>
      </c>
      <c r="N403" s="231">
        <v>20000</v>
      </c>
      <c r="O403" s="232">
        <v>0</v>
      </c>
    </row>
    <row r="404" spans="1:15" ht="15" customHeight="1" x14ac:dyDescent="0.2">
      <c r="A404" s="265" t="s">
        <v>73</v>
      </c>
      <c r="B404" s="266"/>
      <c r="C404" s="227" t="s">
        <v>192</v>
      </c>
      <c r="D404" s="227" t="s">
        <v>66</v>
      </c>
      <c r="E404" s="233" t="s">
        <v>638</v>
      </c>
      <c r="F404" s="233" t="s">
        <v>74</v>
      </c>
      <c r="G404" s="229">
        <v>20000</v>
      </c>
      <c r="H404" s="230">
        <v>20000</v>
      </c>
      <c r="I404" s="231">
        <v>0</v>
      </c>
      <c r="J404" s="231">
        <v>20000</v>
      </c>
      <c r="K404" s="231">
        <v>20000</v>
      </c>
      <c r="L404" s="231">
        <v>0</v>
      </c>
      <c r="M404" s="231">
        <v>20000</v>
      </c>
      <c r="N404" s="231">
        <v>20000</v>
      </c>
      <c r="O404" s="232">
        <v>0</v>
      </c>
    </row>
    <row r="405" spans="1:15" ht="15" customHeight="1" x14ac:dyDescent="0.2">
      <c r="A405" s="265" t="s">
        <v>429</v>
      </c>
      <c r="B405" s="266"/>
      <c r="C405" s="227" t="s">
        <v>192</v>
      </c>
      <c r="D405" s="227" t="s">
        <v>66</v>
      </c>
      <c r="E405" s="227" t="s">
        <v>430</v>
      </c>
      <c r="F405" s="227"/>
      <c r="G405" s="229">
        <v>1500000</v>
      </c>
      <c r="H405" s="230">
        <v>1500000</v>
      </c>
      <c r="I405" s="231">
        <v>0</v>
      </c>
      <c r="J405" s="231">
        <v>1500000</v>
      </c>
      <c r="K405" s="231">
        <v>1500000</v>
      </c>
      <c r="L405" s="231">
        <v>0</v>
      </c>
      <c r="M405" s="231">
        <v>1500000</v>
      </c>
      <c r="N405" s="231">
        <v>1500000</v>
      </c>
      <c r="O405" s="232">
        <v>0</v>
      </c>
    </row>
    <row r="406" spans="1:15" ht="23.25" customHeight="1" x14ac:dyDescent="0.2">
      <c r="A406" s="265" t="s">
        <v>930</v>
      </c>
      <c r="B406" s="266"/>
      <c r="C406" s="227" t="s">
        <v>192</v>
      </c>
      <c r="D406" s="227" t="s">
        <v>66</v>
      </c>
      <c r="E406" s="233" t="s">
        <v>931</v>
      </c>
      <c r="F406" s="233"/>
      <c r="G406" s="229">
        <v>1000000</v>
      </c>
      <c r="H406" s="230">
        <v>1000000</v>
      </c>
      <c r="I406" s="231">
        <v>0</v>
      </c>
      <c r="J406" s="231">
        <v>1000000</v>
      </c>
      <c r="K406" s="231">
        <v>1000000</v>
      </c>
      <c r="L406" s="231">
        <v>0</v>
      </c>
      <c r="M406" s="231">
        <v>1000000</v>
      </c>
      <c r="N406" s="231">
        <v>1000000</v>
      </c>
      <c r="O406" s="232">
        <v>0</v>
      </c>
    </row>
    <row r="407" spans="1:15" ht="34.5" customHeight="1" x14ac:dyDescent="0.2">
      <c r="A407" s="265" t="s">
        <v>932</v>
      </c>
      <c r="B407" s="266"/>
      <c r="C407" s="227" t="s">
        <v>192</v>
      </c>
      <c r="D407" s="227" t="s">
        <v>66</v>
      </c>
      <c r="E407" s="233" t="s">
        <v>933</v>
      </c>
      <c r="F407" s="234"/>
      <c r="G407" s="229">
        <v>1000000</v>
      </c>
      <c r="H407" s="230">
        <v>1000000</v>
      </c>
      <c r="I407" s="231">
        <v>0</v>
      </c>
      <c r="J407" s="231">
        <v>1000000</v>
      </c>
      <c r="K407" s="231">
        <v>1000000</v>
      </c>
      <c r="L407" s="231">
        <v>0</v>
      </c>
      <c r="M407" s="231">
        <v>1000000</v>
      </c>
      <c r="N407" s="231">
        <v>1000000</v>
      </c>
      <c r="O407" s="232">
        <v>0</v>
      </c>
    </row>
    <row r="408" spans="1:15" ht="23.25" customHeight="1" x14ac:dyDescent="0.2">
      <c r="A408" s="265" t="s">
        <v>934</v>
      </c>
      <c r="B408" s="266"/>
      <c r="C408" s="227" t="s">
        <v>192</v>
      </c>
      <c r="D408" s="227" t="s">
        <v>66</v>
      </c>
      <c r="E408" s="233" t="s">
        <v>935</v>
      </c>
      <c r="F408" s="234"/>
      <c r="G408" s="229">
        <v>1000000</v>
      </c>
      <c r="H408" s="230">
        <v>1000000</v>
      </c>
      <c r="I408" s="231">
        <v>0</v>
      </c>
      <c r="J408" s="231">
        <v>1000000</v>
      </c>
      <c r="K408" s="231">
        <v>1000000</v>
      </c>
      <c r="L408" s="231">
        <v>0</v>
      </c>
      <c r="M408" s="231">
        <v>1000000</v>
      </c>
      <c r="N408" s="231">
        <v>1000000</v>
      </c>
      <c r="O408" s="232">
        <v>0</v>
      </c>
    </row>
    <row r="409" spans="1:15" ht="15" customHeight="1" x14ac:dyDescent="0.2">
      <c r="A409" s="265" t="s">
        <v>200</v>
      </c>
      <c r="B409" s="266"/>
      <c r="C409" s="227" t="s">
        <v>192</v>
      </c>
      <c r="D409" s="227" t="s">
        <v>66</v>
      </c>
      <c r="E409" s="233" t="s">
        <v>935</v>
      </c>
      <c r="F409" s="233" t="s">
        <v>201</v>
      </c>
      <c r="G409" s="229">
        <v>1000000</v>
      </c>
      <c r="H409" s="230">
        <v>1000000</v>
      </c>
      <c r="I409" s="231">
        <v>0</v>
      </c>
      <c r="J409" s="231">
        <v>1000000</v>
      </c>
      <c r="K409" s="231">
        <v>1000000</v>
      </c>
      <c r="L409" s="231">
        <v>0</v>
      </c>
      <c r="M409" s="231">
        <v>1000000</v>
      </c>
      <c r="N409" s="231">
        <v>1000000</v>
      </c>
      <c r="O409" s="232">
        <v>0</v>
      </c>
    </row>
    <row r="410" spans="1:15" ht="34.5" customHeight="1" x14ac:dyDescent="0.2">
      <c r="A410" s="265" t="s">
        <v>270</v>
      </c>
      <c r="B410" s="266"/>
      <c r="C410" s="227" t="s">
        <v>192</v>
      </c>
      <c r="D410" s="227" t="s">
        <v>66</v>
      </c>
      <c r="E410" s="233" t="s">
        <v>935</v>
      </c>
      <c r="F410" s="233" t="s">
        <v>106</v>
      </c>
      <c r="G410" s="229">
        <v>1000000</v>
      </c>
      <c r="H410" s="230">
        <v>1000000</v>
      </c>
      <c r="I410" s="231">
        <v>0</v>
      </c>
      <c r="J410" s="231">
        <v>1000000</v>
      </c>
      <c r="K410" s="231">
        <v>1000000</v>
      </c>
      <c r="L410" s="231">
        <v>0</v>
      </c>
      <c r="M410" s="231">
        <v>1000000</v>
      </c>
      <c r="N410" s="231">
        <v>1000000</v>
      </c>
      <c r="O410" s="232">
        <v>0</v>
      </c>
    </row>
    <row r="411" spans="1:15" ht="23.25" customHeight="1" x14ac:dyDescent="0.2">
      <c r="A411" s="265" t="s">
        <v>716</v>
      </c>
      <c r="B411" s="266"/>
      <c r="C411" s="227" t="s">
        <v>192</v>
      </c>
      <c r="D411" s="227" t="s">
        <v>66</v>
      </c>
      <c r="E411" s="233" t="s">
        <v>431</v>
      </c>
      <c r="F411" s="233"/>
      <c r="G411" s="229">
        <v>500000</v>
      </c>
      <c r="H411" s="230">
        <v>500000</v>
      </c>
      <c r="I411" s="231">
        <v>0</v>
      </c>
      <c r="J411" s="231">
        <v>500000</v>
      </c>
      <c r="K411" s="231">
        <v>500000</v>
      </c>
      <c r="L411" s="231">
        <v>0</v>
      </c>
      <c r="M411" s="231">
        <v>500000</v>
      </c>
      <c r="N411" s="231">
        <v>500000</v>
      </c>
      <c r="O411" s="232">
        <v>0</v>
      </c>
    </row>
    <row r="412" spans="1:15" ht="23.25" customHeight="1" x14ac:dyDescent="0.2">
      <c r="A412" s="265" t="s">
        <v>793</v>
      </c>
      <c r="B412" s="266"/>
      <c r="C412" s="227" t="s">
        <v>192</v>
      </c>
      <c r="D412" s="227" t="s">
        <v>66</v>
      </c>
      <c r="E412" s="233" t="s">
        <v>432</v>
      </c>
      <c r="F412" s="234"/>
      <c r="G412" s="229">
        <v>500000</v>
      </c>
      <c r="H412" s="230">
        <v>500000</v>
      </c>
      <c r="I412" s="231">
        <v>0</v>
      </c>
      <c r="J412" s="231">
        <v>500000</v>
      </c>
      <c r="K412" s="231">
        <v>500000</v>
      </c>
      <c r="L412" s="231">
        <v>0</v>
      </c>
      <c r="M412" s="231">
        <v>500000</v>
      </c>
      <c r="N412" s="231">
        <v>500000</v>
      </c>
      <c r="O412" s="232">
        <v>0</v>
      </c>
    </row>
    <row r="413" spans="1:15" ht="34.5" customHeight="1" x14ac:dyDescent="0.2">
      <c r="A413" s="265" t="s">
        <v>1113</v>
      </c>
      <c r="B413" s="266"/>
      <c r="C413" s="227" t="s">
        <v>192</v>
      </c>
      <c r="D413" s="227" t="s">
        <v>66</v>
      </c>
      <c r="E413" s="233" t="s">
        <v>537</v>
      </c>
      <c r="F413" s="234"/>
      <c r="G413" s="229">
        <v>500000</v>
      </c>
      <c r="H413" s="230">
        <v>500000</v>
      </c>
      <c r="I413" s="231">
        <v>0</v>
      </c>
      <c r="J413" s="231">
        <v>500000</v>
      </c>
      <c r="K413" s="231">
        <v>500000</v>
      </c>
      <c r="L413" s="231">
        <v>0</v>
      </c>
      <c r="M413" s="231">
        <v>500000</v>
      </c>
      <c r="N413" s="231">
        <v>500000</v>
      </c>
      <c r="O413" s="232">
        <v>0</v>
      </c>
    </row>
    <row r="414" spans="1:15" ht="15" customHeight="1" x14ac:dyDescent="0.2">
      <c r="A414" s="265" t="s">
        <v>200</v>
      </c>
      <c r="B414" s="266"/>
      <c r="C414" s="227" t="s">
        <v>192</v>
      </c>
      <c r="D414" s="227" t="s">
        <v>66</v>
      </c>
      <c r="E414" s="233" t="s">
        <v>537</v>
      </c>
      <c r="F414" s="233" t="s">
        <v>201</v>
      </c>
      <c r="G414" s="229">
        <v>500000</v>
      </c>
      <c r="H414" s="230">
        <v>500000</v>
      </c>
      <c r="I414" s="231">
        <v>0</v>
      </c>
      <c r="J414" s="231">
        <v>500000</v>
      </c>
      <c r="K414" s="231">
        <v>500000</v>
      </c>
      <c r="L414" s="231">
        <v>0</v>
      </c>
      <c r="M414" s="231">
        <v>500000</v>
      </c>
      <c r="N414" s="231">
        <v>500000</v>
      </c>
      <c r="O414" s="232">
        <v>0</v>
      </c>
    </row>
    <row r="415" spans="1:15" ht="34.5" customHeight="1" x14ac:dyDescent="0.2">
      <c r="A415" s="265" t="s">
        <v>270</v>
      </c>
      <c r="B415" s="266"/>
      <c r="C415" s="227" t="s">
        <v>192</v>
      </c>
      <c r="D415" s="227" t="s">
        <v>66</v>
      </c>
      <c r="E415" s="233" t="s">
        <v>537</v>
      </c>
      <c r="F415" s="233" t="s">
        <v>106</v>
      </c>
      <c r="G415" s="229">
        <v>500000</v>
      </c>
      <c r="H415" s="230">
        <v>500000</v>
      </c>
      <c r="I415" s="231">
        <v>0</v>
      </c>
      <c r="J415" s="231">
        <v>500000</v>
      </c>
      <c r="K415" s="231">
        <v>500000</v>
      </c>
      <c r="L415" s="231">
        <v>0</v>
      </c>
      <c r="M415" s="231">
        <v>500000</v>
      </c>
      <c r="N415" s="231">
        <v>500000</v>
      </c>
      <c r="O415" s="232">
        <v>0</v>
      </c>
    </row>
    <row r="416" spans="1:15" ht="23.25" customHeight="1" x14ac:dyDescent="0.2">
      <c r="A416" s="265" t="s">
        <v>283</v>
      </c>
      <c r="B416" s="266"/>
      <c r="C416" s="227" t="s">
        <v>192</v>
      </c>
      <c r="D416" s="227" t="s">
        <v>66</v>
      </c>
      <c r="E416" s="227" t="s">
        <v>284</v>
      </c>
      <c r="F416" s="227"/>
      <c r="G416" s="229">
        <v>50000</v>
      </c>
      <c r="H416" s="230">
        <v>50000</v>
      </c>
      <c r="I416" s="231">
        <v>0</v>
      </c>
      <c r="J416" s="231">
        <v>50000</v>
      </c>
      <c r="K416" s="231">
        <v>50000</v>
      </c>
      <c r="L416" s="231">
        <v>0</v>
      </c>
      <c r="M416" s="231">
        <v>50000</v>
      </c>
      <c r="N416" s="231">
        <v>50000</v>
      </c>
      <c r="O416" s="232">
        <v>0</v>
      </c>
    </row>
    <row r="417" spans="1:15" ht="23.25" customHeight="1" x14ac:dyDescent="0.2">
      <c r="A417" s="265" t="s">
        <v>756</v>
      </c>
      <c r="B417" s="266"/>
      <c r="C417" s="227" t="s">
        <v>192</v>
      </c>
      <c r="D417" s="227" t="s">
        <v>66</v>
      </c>
      <c r="E417" s="233" t="s">
        <v>345</v>
      </c>
      <c r="F417" s="233"/>
      <c r="G417" s="229">
        <v>50000</v>
      </c>
      <c r="H417" s="230">
        <v>50000</v>
      </c>
      <c r="I417" s="231">
        <v>0</v>
      </c>
      <c r="J417" s="231">
        <v>50000</v>
      </c>
      <c r="K417" s="231">
        <v>50000</v>
      </c>
      <c r="L417" s="231">
        <v>0</v>
      </c>
      <c r="M417" s="231">
        <v>50000</v>
      </c>
      <c r="N417" s="231">
        <v>50000</v>
      </c>
      <c r="O417" s="232">
        <v>0</v>
      </c>
    </row>
    <row r="418" spans="1:15" ht="34.5" customHeight="1" x14ac:dyDescent="0.2">
      <c r="A418" s="265" t="s">
        <v>346</v>
      </c>
      <c r="B418" s="266"/>
      <c r="C418" s="227" t="s">
        <v>192</v>
      </c>
      <c r="D418" s="227" t="s">
        <v>66</v>
      </c>
      <c r="E418" s="233" t="s">
        <v>347</v>
      </c>
      <c r="F418" s="234"/>
      <c r="G418" s="229">
        <v>50000</v>
      </c>
      <c r="H418" s="230">
        <v>50000</v>
      </c>
      <c r="I418" s="231">
        <v>0</v>
      </c>
      <c r="J418" s="231">
        <v>50000</v>
      </c>
      <c r="K418" s="231">
        <v>50000</v>
      </c>
      <c r="L418" s="231">
        <v>0</v>
      </c>
      <c r="M418" s="231">
        <v>50000</v>
      </c>
      <c r="N418" s="231">
        <v>50000</v>
      </c>
      <c r="O418" s="232">
        <v>0</v>
      </c>
    </row>
    <row r="419" spans="1:15" ht="34.5" customHeight="1" x14ac:dyDescent="0.2">
      <c r="A419" s="265" t="s">
        <v>1097</v>
      </c>
      <c r="B419" s="266"/>
      <c r="C419" s="227" t="s">
        <v>192</v>
      </c>
      <c r="D419" s="227" t="s">
        <v>66</v>
      </c>
      <c r="E419" s="233" t="s">
        <v>348</v>
      </c>
      <c r="F419" s="234"/>
      <c r="G419" s="229">
        <v>50000</v>
      </c>
      <c r="H419" s="230">
        <v>50000</v>
      </c>
      <c r="I419" s="231">
        <v>0</v>
      </c>
      <c r="J419" s="231">
        <v>50000</v>
      </c>
      <c r="K419" s="231">
        <v>50000</v>
      </c>
      <c r="L419" s="231">
        <v>0</v>
      </c>
      <c r="M419" s="231">
        <v>50000</v>
      </c>
      <c r="N419" s="231">
        <v>50000</v>
      </c>
      <c r="O419" s="232">
        <v>0</v>
      </c>
    </row>
    <row r="420" spans="1:15" ht="23.25" customHeight="1" x14ac:dyDescent="0.2">
      <c r="A420" s="265" t="s">
        <v>272</v>
      </c>
      <c r="B420" s="266"/>
      <c r="C420" s="227" t="s">
        <v>192</v>
      </c>
      <c r="D420" s="227" t="s">
        <v>66</v>
      </c>
      <c r="E420" s="233" t="s">
        <v>348</v>
      </c>
      <c r="F420" s="233" t="s">
        <v>94</v>
      </c>
      <c r="G420" s="229">
        <v>50000</v>
      </c>
      <c r="H420" s="230">
        <v>50000</v>
      </c>
      <c r="I420" s="231">
        <v>0</v>
      </c>
      <c r="J420" s="231">
        <v>50000</v>
      </c>
      <c r="K420" s="231">
        <v>50000</v>
      </c>
      <c r="L420" s="231">
        <v>0</v>
      </c>
      <c r="M420" s="231">
        <v>50000</v>
      </c>
      <c r="N420" s="231">
        <v>50000</v>
      </c>
      <c r="O420" s="232">
        <v>0</v>
      </c>
    </row>
    <row r="421" spans="1:15" ht="23.25" customHeight="1" x14ac:dyDescent="0.2">
      <c r="A421" s="265" t="s">
        <v>187</v>
      </c>
      <c r="B421" s="266"/>
      <c r="C421" s="227" t="s">
        <v>192</v>
      </c>
      <c r="D421" s="227" t="s">
        <v>66</v>
      </c>
      <c r="E421" s="233" t="s">
        <v>348</v>
      </c>
      <c r="F421" s="233" t="s">
        <v>58</v>
      </c>
      <c r="G421" s="229">
        <v>50000</v>
      </c>
      <c r="H421" s="230">
        <v>50000</v>
      </c>
      <c r="I421" s="231">
        <v>0</v>
      </c>
      <c r="J421" s="231">
        <v>50000</v>
      </c>
      <c r="K421" s="231">
        <v>50000</v>
      </c>
      <c r="L421" s="231">
        <v>0</v>
      </c>
      <c r="M421" s="231">
        <v>50000</v>
      </c>
      <c r="N421" s="231">
        <v>50000</v>
      </c>
      <c r="O421" s="232">
        <v>0</v>
      </c>
    </row>
    <row r="422" spans="1:15" ht="15" customHeight="1" x14ac:dyDescent="0.2">
      <c r="A422" s="281" t="s">
        <v>738</v>
      </c>
      <c r="B422" s="282"/>
      <c r="C422" s="235" t="s">
        <v>61</v>
      </c>
      <c r="D422" s="235"/>
      <c r="E422" s="235"/>
      <c r="F422" s="235"/>
      <c r="G422" s="236">
        <v>2754745480</v>
      </c>
      <c r="H422" s="237">
        <v>2754745480</v>
      </c>
      <c r="I422" s="238">
        <v>0</v>
      </c>
      <c r="J422" s="238">
        <v>1973886710</v>
      </c>
      <c r="K422" s="238">
        <v>1973886710</v>
      </c>
      <c r="L422" s="238">
        <v>0</v>
      </c>
      <c r="M422" s="238">
        <v>2598958530</v>
      </c>
      <c r="N422" s="238">
        <v>2598958530</v>
      </c>
      <c r="O422" s="239">
        <v>0</v>
      </c>
    </row>
    <row r="423" spans="1:15" ht="15" customHeight="1" x14ac:dyDescent="0.2">
      <c r="A423" s="265" t="s">
        <v>226</v>
      </c>
      <c r="B423" s="266"/>
      <c r="C423" s="227" t="s">
        <v>61</v>
      </c>
      <c r="D423" s="227" t="s">
        <v>238</v>
      </c>
      <c r="E423" s="228"/>
      <c r="F423" s="228"/>
      <c r="G423" s="229">
        <v>149383200</v>
      </c>
      <c r="H423" s="230">
        <v>149383200</v>
      </c>
      <c r="I423" s="231">
        <v>0</v>
      </c>
      <c r="J423" s="231">
        <v>142419080</v>
      </c>
      <c r="K423" s="231">
        <v>142419080</v>
      </c>
      <c r="L423" s="231">
        <v>0</v>
      </c>
      <c r="M423" s="231">
        <v>142419200</v>
      </c>
      <c r="N423" s="231">
        <v>142419200</v>
      </c>
      <c r="O423" s="232">
        <v>0</v>
      </c>
    </row>
    <row r="424" spans="1:15" ht="23.25" customHeight="1" x14ac:dyDescent="0.2">
      <c r="A424" s="265" t="s">
        <v>283</v>
      </c>
      <c r="B424" s="266"/>
      <c r="C424" s="227" t="s">
        <v>61</v>
      </c>
      <c r="D424" s="227" t="s">
        <v>238</v>
      </c>
      <c r="E424" s="227" t="s">
        <v>284</v>
      </c>
      <c r="F424" s="227"/>
      <c r="G424" s="229">
        <v>72087280</v>
      </c>
      <c r="H424" s="230">
        <v>72087280</v>
      </c>
      <c r="I424" s="231">
        <v>0</v>
      </c>
      <c r="J424" s="231">
        <v>65787280</v>
      </c>
      <c r="K424" s="231">
        <v>65787280</v>
      </c>
      <c r="L424" s="231">
        <v>0</v>
      </c>
      <c r="M424" s="231">
        <v>65787280</v>
      </c>
      <c r="N424" s="231">
        <v>65787280</v>
      </c>
      <c r="O424" s="232">
        <v>0</v>
      </c>
    </row>
    <row r="425" spans="1:15" ht="23.25" customHeight="1" x14ac:dyDescent="0.2">
      <c r="A425" s="265" t="s">
        <v>756</v>
      </c>
      <c r="B425" s="266"/>
      <c r="C425" s="227" t="s">
        <v>61</v>
      </c>
      <c r="D425" s="227" t="s">
        <v>238</v>
      </c>
      <c r="E425" s="233" t="s">
        <v>345</v>
      </c>
      <c r="F425" s="233"/>
      <c r="G425" s="229">
        <v>72087280</v>
      </c>
      <c r="H425" s="230">
        <v>72087280</v>
      </c>
      <c r="I425" s="231">
        <v>0</v>
      </c>
      <c r="J425" s="231">
        <v>65787280</v>
      </c>
      <c r="K425" s="231">
        <v>65787280</v>
      </c>
      <c r="L425" s="231">
        <v>0</v>
      </c>
      <c r="M425" s="231">
        <v>65787280</v>
      </c>
      <c r="N425" s="231">
        <v>65787280</v>
      </c>
      <c r="O425" s="232">
        <v>0</v>
      </c>
    </row>
    <row r="426" spans="1:15" ht="34.5" customHeight="1" x14ac:dyDescent="0.2">
      <c r="A426" s="265" t="s">
        <v>346</v>
      </c>
      <c r="B426" s="266"/>
      <c r="C426" s="227" t="s">
        <v>61</v>
      </c>
      <c r="D426" s="227" t="s">
        <v>238</v>
      </c>
      <c r="E426" s="233" t="s">
        <v>347</v>
      </c>
      <c r="F426" s="234"/>
      <c r="G426" s="229">
        <v>72087280</v>
      </c>
      <c r="H426" s="230">
        <v>72087280</v>
      </c>
      <c r="I426" s="231">
        <v>0</v>
      </c>
      <c r="J426" s="231">
        <v>65787280</v>
      </c>
      <c r="K426" s="231">
        <v>65787280</v>
      </c>
      <c r="L426" s="231">
        <v>0</v>
      </c>
      <c r="M426" s="231">
        <v>65787280</v>
      </c>
      <c r="N426" s="231">
        <v>65787280</v>
      </c>
      <c r="O426" s="232">
        <v>0</v>
      </c>
    </row>
    <row r="427" spans="1:15" ht="34.5" customHeight="1" x14ac:dyDescent="0.2">
      <c r="A427" s="265" t="s">
        <v>1097</v>
      </c>
      <c r="B427" s="266"/>
      <c r="C427" s="227" t="s">
        <v>61</v>
      </c>
      <c r="D427" s="227" t="s">
        <v>238</v>
      </c>
      <c r="E427" s="233" t="s">
        <v>348</v>
      </c>
      <c r="F427" s="234"/>
      <c r="G427" s="229">
        <v>20000000</v>
      </c>
      <c r="H427" s="230">
        <v>20000000</v>
      </c>
      <c r="I427" s="231">
        <v>0</v>
      </c>
      <c r="J427" s="231">
        <v>13700000</v>
      </c>
      <c r="K427" s="231">
        <v>13700000</v>
      </c>
      <c r="L427" s="231">
        <v>0</v>
      </c>
      <c r="M427" s="231">
        <v>13700000</v>
      </c>
      <c r="N427" s="231">
        <v>13700000</v>
      </c>
      <c r="O427" s="232">
        <v>0</v>
      </c>
    </row>
    <row r="428" spans="1:15" ht="23.25" customHeight="1" x14ac:dyDescent="0.2">
      <c r="A428" s="265" t="s">
        <v>272</v>
      </c>
      <c r="B428" s="266"/>
      <c r="C428" s="227" t="s">
        <v>61</v>
      </c>
      <c r="D428" s="227" t="s">
        <v>238</v>
      </c>
      <c r="E428" s="233" t="s">
        <v>348</v>
      </c>
      <c r="F428" s="233" t="s">
        <v>94</v>
      </c>
      <c r="G428" s="229">
        <v>20000000</v>
      </c>
      <c r="H428" s="230">
        <v>20000000</v>
      </c>
      <c r="I428" s="231">
        <v>0</v>
      </c>
      <c r="J428" s="231">
        <v>13700000</v>
      </c>
      <c r="K428" s="231">
        <v>13700000</v>
      </c>
      <c r="L428" s="231">
        <v>0</v>
      </c>
      <c r="M428" s="231">
        <v>13700000</v>
      </c>
      <c r="N428" s="231">
        <v>13700000</v>
      </c>
      <c r="O428" s="232">
        <v>0</v>
      </c>
    </row>
    <row r="429" spans="1:15" ht="23.25" customHeight="1" x14ac:dyDescent="0.2">
      <c r="A429" s="265" t="s">
        <v>187</v>
      </c>
      <c r="B429" s="266"/>
      <c r="C429" s="227" t="s">
        <v>61</v>
      </c>
      <c r="D429" s="227" t="s">
        <v>238</v>
      </c>
      <c r="E429" s="233" t="s">
        <v>348</v>
      </c>
      <c r="F429" s="233" t="s">
        <v>58</v>
      </c>
      <c r="G429" s="229">
        <v>20000000</v>
      </c>
      <c r="H429" s="230">
        <v>20000000</v>
      </c>
      <c r="I429" s="231">
        <v>0</v>
      </c>
      <c r="J429" s="231">
        <v>13700000</v>
      </c>
      <c r="K429" s="231">
        <v>13700000</v>
      </c>
      <c r="L429" s="231">
        <v>0</v>
      </c>
      <c r="M429" s="231">
        <v>13700000</v>
      </c>
      <c r="N429" s="231">
        <v>13700000</v>
      </c>
      <c r="O429" s="232">
        <v>0</v>
      </c>
    </row>
    <row r="430" spans="1:15" ht="23.25" customHeight="1" x14ac:dyDescent="0.2">
      <c r="A430" s="265" t="s">
        <v>452</v>
      </c>
      <c r="B430" s="266"/>
      <c r="C430" s="227" t="s">
        <v>61</v>
      </c>
      <c r="D430" s="227" t="s">
        <v>238</v>
      </c>
      <c r="E430" s="233" t="s">
        <v>453</v>
      </c>
      <c r="F430" s="234"/>
      <c r="G430" s="229">
        <v>52087280</v>
      </c>
      <c r="H430" s="230">
        <v>52087280</v>
      </c>
      <c r="I430" s="231">
        <v>0</v>
      </c>
      <c r="J430" s="231">
        <v>52087280</v>
      </c>
      <c r="K430" s="231">
        <v>52087280</v>
      </c>
      <c r="L430" s="231">
        <v>0</v>
      </c>
      <c r="M430" s="231">
        <v>52087280</v>
      </c>
      <c r="N430" s="231">
        <v>52087280</v>
      </c>
      <c r="O430" s="232">
        <v>0</v>
      </c>
    </row>
    <row r="431" spans="1:15" ht="23.25" customHeight="1" x14ac:dyDescent="0.2">
      <c r="A431" s="265" t="s">
        <v>272</v>
      </c>
      <c r="B431" s="266"/>
      <c r="C431" s="227" t="s">
        <v>61</v>
      </c>
      <c r="D431" s="227" t="s">
        <v>238</v>
      </c>
      <c r="E431" s="233" t="s">
        <v>453</v>
      </c>
      <c r="F431" s="233" t="s">
        <v>94</v>
      </c>
      <c r="G431" s="229">
        <v>52087280</v>
      </c>
      <c r="H431" s="230">
        <v>52087280</v>
      </c>
      <c r="I431" s="231">
        <v>0</v>
      </c>
      <c r="J431" s="231">
        <v>52087280</v>
      </c>
      <c r="K431" s="231">
        <v>52087280</v>
      </c>
      <c r="L431" s="231">
        <v>0</v>
      </c>
      <c r="M431" s="231">
        <v>52087280</v>
      </c>
      <c r="N431" s="231">
        <v>52087280</v>
      </c>
      <c r="O431" s="232">
        <v>0</v>
      </c>
    </row>
    <row r="432" spans="1:15" ht="23.25" customHeight="1" x14ac:dyDescent="0.2">
      <c r="A432" s="265" t="s">
        <v>187</v>
      </c>
      <c r="B432" s="266"/>
      <c r="C432" s="227" t="s">
        <v>61</v>
      </c>
      <c r="D432" s="227" t="s">
        <v>238</v>
      </c>
      <c r="E432" s="233" t="s">
        <v>453</v>
      </c>
      <c r="F432" s="233" t="s">
        <v>58</v>
      </c>
      <c r="G432" s="229">
        <v>52087280</v>
      </c>
      <c r="H432" s="230">
        <v>52087280</v>
      </c>
      <c r="I432" s="231">
        <v>0</v>
      </c>
      <c r="J432" s="231">
        <v>52087280</v>
      </c>
      <c r="K432" s="231">
        <v>52087280</v>
      </c>
      <c r="L432" s="231">
        <v>0</v>
      </c>
      <c r="M432" s="231">
        <v>52087280</v>
      </c>
      <c r="N432" s="231">
        <v>52087280</v>
      </c>
      <c r="O432" s="232">
        <v>0</v>
      </c>
    </row>
    <row r="433" spans="1:15" ht="23.25" customHeight="1" x14ac:dyDescent="0.2">
      <c r="A433" s="265" t="s">
        <v>886</v>
      </c>
      <c r="B433" s="266"/>
      <c r="C433" s="227" t="s">
        <v>61</v>
      </c>
      <c r="D433" s="227" t="s">
        <v>238</v>
      </c>
      <c r="E433" s="227" t="s">
        <v>887</v>
      </c>
      <c r="F433" s="227"/>
      <c r="G433" s="229">
        <v>75882920</v>
      </c>
      <c r="H433" s="230">
        <v>75882920</v>
      </c>
      <c r="I433" s="231">
        <v>0</v>
      </c>
      <c r="J433" s="231">
        <v>75218800</v>
      </c>
      <c r="K433" s="231">
        <v>75218800</v>
      </c>
      <c r="L433" s="231">
        <v>0</v>
      </c>
      <c r="M433" s="231">
        <v>75218920</v>
      </c>
      <c r="N433" s="231">
        <v>75218920</v>
      </c>
      <c r="O433" s="232">
        <v>0</v>
      </c>
    </row>
    <row r="434" spans="1:15" ht="34.5" customHeight="1" x14ac:dyDescent="0.2">
      <c r="A434" s="265" t="s">
        <v>903</v>
      </c>
      <c r="B434" s="266"/>
      <c r="C434" s="227" t="s">
        <v>61</v>
      </c>
      <c r="D434" s="227" t="s">
        <v>238</v>
      </c>
      <c r="E434" s="233" t="s">
        <v>904</v>
      </c>
      <c r="F434" s="233"/>
      <c r="G434" s="229">
        <v>75882920</v>
      </c>
      <c r="H434" s="230">
        <v>75882920</v>
      </c>
      <c r="I434" s="231">
        <v>0</v>
      </c>
      <c r="J434" s="231">
        <v>75218800</v>
      </c>
      <c r="K434" s="231">
        <v>75218800</v>
      </c>
      <c r="L434" s="231">
        <v>0</v>
      </c>
      <c r="M434" s="231">
        <v>75218920</v>
      </c>
      <c r="N434" s="231">
        <v>75218920</v>
      </c>
      <c r="O434" s="232">
        <v>0</v>
      </c>
    </row>
    <row r="435" spans="1:15" ht="34.5" customHeight="1" x14ac:dyDescent="0.2">
      <c r="A435" s="265" t="s">
        <v>905</v>
      </c>
      <c r="B435" s="266"/>
      <c r="C435" s="227" t="s">
        <v>61</v>
      </c>
      <c r="D435" s="227" t="s">
        <v>238</v>
      </c>
      <c r="E435" s="233" t="s">
        <v>906</v>
      </c>
      <c r="F435" s="234"/>
      <c r="G435" s="229">
        <v>75882920</v>
      </c>
      <c r="H435" s="230">
        <v>75882920</v>
      </c>
      <c r="I435" s="231">
        <v>0</v>
      </c>
      <c r="J435" s="231">
        <v>75218800</v>
      </c>
      <c r="K435" s="231">
        <v>75218800</v>
      </c>
      <c r="L435" s="231">
        <v>0</v>
      </c>
      <c r="M435" s="231">
        <v>75218920</v>
      </c>
      <c r="N435" s="231">
        <v>75218920</v>
      </c>
      <c r="O435" s="232">
        <v>0</v>
      </c>
    </row>
    <row r="436" spans="1:15" ht="34.5" customHeight="1" x14ac:dyDescent="0.2">
      <c r="A436" s="265" t="s">
        <v>989</v>
      </c>
      <c r="B436" s="266"/>
      <c r="C436" s="227" t="s">
        <v>61</v>
      </c>
      <c r="D436" s="227" t="s">
        <v>238</v>
      </c>
      <c r="E436" s="233" t="s">
        <v>990</v>
      </c>
      <c r="F436" s="234"/>
      <c r="G436" s="229">
        <v>664000</v>
      </c>
      <c r="H436" s="230">
        <v>664000</v>
      </c>
      <c r="I436" s="231">
        <v>0</v>
      </c>
      <c r="J436" s="231">
        <v>0</v>
      </c>
      <c r="K436" s="231">
        <v>0</v>
      </c>
      <c r="L436" s="231">
        <v>0</v>
      </c>
      <c r="M436" s="231">
        <v>0</v>
      </c>
      <c r="N436" s="231">
        <v>0</v>
      </c>
      <c r="O436" s="232">
        <v>0</v>
      </c>
    </row>
    <row r="437" spans="1:15" ht="23.25" customHeight="1" x14ac:dyDescent="0.2">
      <c r="A437" s="265" t="s">
        <v>160</v>
      </c>
      <c r="B437" s="266"/>
      <c r="C437" s="227" t="s">
        <v>61</v>
      </c>
      <c r="D437" s="227" t="s">
        <v>238</v>
      </c>
      <c r="E437" s="233" t="s">
        <v>990</v>
      </c>
      <c r="F437" s="233" t="s">
        <v>250</v>
      </c>
      <c r="G437" s="229">
        <v>664000</v>
      </c>
      <c r="H437" s="230">
        <v>664000</v>
      </c>
      <c r="I437" s="231">
        <v>0</v>
      </c>
      <c r="J437" s="231">
        <v>0</v>
      </c>
      <c r="K437" s="231">
        <v>0</v>
      </c>
      <c r="L437" s="231">
        <v>0</v>
      </c>
      <c r="M437" s="231">
        <v>0</v>
      </c>
      <c r="N437" s="231">
        <v>0</v>
      </c>
      <c r="O437" s="232">
        <v>0</v>
      </c>
    </row>
    <row r="438" spans="1:15" ht="15" customHeight="1" x14ac:dyDescent="0.2">
      <c r="A438" s="265" t="s">
        <v>217</v>
      </c>
      <c r="B438" s="266"/>
      <c r="C438" s="227" t="s">
        <v>61</v>
      </c>
      <c r="D438" s="227" t="s">
        <v>238</v>
      </c>
      <c r="E438" s="233" t="s">
        <v>990</v>
      </c>
      <c r="F438" s="233" t="s">
        <v>161</v>
      </c>
      <c r="G438" s="229">
        <v>664000</v>
      </c>
      <c r="H438" s="230">
        <v>664000</v>
      </c>
      <c r="I438" s="231">
        <v>0</v>
      </c>
      <c r="J438" s="231">
        <v>0</v>
      </c>
      <c r="K438" s="231">
        <v>0</v>
      </c>
      <c r="L438" s="231">
        <v>0</v>
      </c>
      <c r="M438" s="231">
        <v>0</v>
      </c>
      <c r="N438" s="231">
        <v>0</v>
      </c>
      <c r="O438" s="232">
        <v>0</v>
      </c>
    </row>
    <row r="439" spans="1:15" ht="34.5" customHeight="1" x14ac:dyDescent="0.2">
      <c r="A439" s="265" t="s">
        <v>907</v>
      </c>
      <c r="B439" s="266"/>
      <c r="C439" s="227" t="s">
        <v>61</v>
      </c>
      <c r="D439" s="227" t="s">
        <v>238</v>
      </c>
      <c r="E439" s="233" t="s">
        <v>908</v>
      </c>
      <c r="F439" s="234"/>
      <c r="G439" s="229">
        <v>75218920</v>
      </c>
      <c r="H439" s="230">
        <v>75218920</v>
      </c>
      <c r="I439" s="231">
        <v>0</v>
      </c>
      <c r="J439" s="231">
        <v>75218800</v>
      </c>
      <c r="K439" s="231">
        <v>75218800</v>
      </c>
      <c r="L439" s="231">
        <v>0</v>
      </c>
      <c r="M439" s="231">
        <v>75218920</v>
      </c>
      <c r="N439" s="231">
        <v>75218920</v>
      </c>
      <c r="O439" s="232">
        <v>0</v>
      </c>
    </row>
    <row r="440" spans="1:15" ht="23.25" customHeight="1" x14ac:dyDescent="0.2">
      <c r="A440" s="265" t="s">
        <v>160</v>
      </c>
      <c r="B440" s="266"/>
      <c r="C440" s="227" t="s">
        <v>61</v>
      </c>
      <c r="D440" s="227" t="s">
        <v>238</v>
      </c>
      <c r="E440" s="233" t="s">
        <v>908</v>
      </c>
      <c r="F440" s="233" t="s">
        <v>250</v>
      </c>
      <c r="G440" s="229">
        <v>75218920</v>
      </c>
      <c r="H440" s="230">
        <v>75218920</v>
      </c>
      <c r="I440" s="231">
        <v>0</v>
      </c>
      <c r="J440" s="231">
        <v>75218800</v>
      </c>
      <c r="K440" s="231">
        <v>75218800</v>
      </c>
      <c r="L440" s="231">
        <v>0</v>
      </c>
      <c r="M440" s="231">
        <v>75218920</v>
      </c>
      <c r="N440" s="231">
        <v>75218920</v>
      </c>
      <c r="O440" s="232">
        <v>0</v>
      </c>
    </row>
    <row r="441" spans="1:15" ht="15" customHeight="1" x14ac:dyDescent="0.2">
      <c r="A441" s="265" t="s">
        <v>217</v>
      </c>
      <c r="B441" s="266"/>
      <c r="C441" s="227" t="s">
        <v>61</v>
      </c>
      <c r="D441" s="227" t="s">
        <v>238</v>
      </c>
      <c r="E441" s="233" t="s">
        <v>908</v>
      </c>
      <c r="F441" s="233" t="s">
        <v>161</v>
      </c>
      <c r="G441" s="229">
        <v>75218920</v>
      </c>
      <c r="H441" s="230">
        <v>75218920</v>
      </c>
      <c r="I441" s="231">
        <v>0</v>
      </c>
      <c r="J441" s="231">
        <v>75218800</v>
      </c>
      <c r="K441" s="231">
        <v>75218800</v>
      </c>
      <c r="L441" s="231">
        <v>0</v>
      </c>
      <c r="M441" s="231">
        <v>75218920</v>
      </c>
      <c r="N441" s="231">
        <v>75218920</v>
      </c>
      <c r="O441" s="232">
        <v>0</v>
      </c>
    </row>
    <row r="442" spans="1:15" ht="15" customHeight="1" x14ac:dyDescent="0.2">
      <c r="A442" s="265" t="s">
        <v>1088</v>
      </c>
      <c r="B442" s="266"/>
      <c r="C442" s="227" t="s">
        <v>61</v>
      </c>
      <c r="D442" s="227" t="s">
        <v>238</v>
      </c>
      <c r="E442" s="227" t="s">
        <v>1089</v>
      </c>
      <c r="F442" s="227"/>
      <c r="G442" s="229">
        <v>1413000</v>
      </c>
      <c r="H442" s="230">
        <v>1413000</v>
      </c>
      <c r="I442" s="231">
        <v>0</v>
      </c>
      <c r="J442" s="231">
        <v>1413000</v>
      </c>
      <c r="K442" s="231">
        <v>1413000</v>
      </c>
      <c r="L442" s="231">
        <v>0</v>
      </c>
      <c r="M442" s="231">
        <v>1413000</v>
      </c>
      <c r="N442" s="231">
        <v>1413000</v>
      </c>
      <c r="O442" s="232">
        <v>0</v>
      </c>
    </row>
    <row r="443" spans="1:15" ht="45.75" customHeight="1" x14ac:dyDescent="0.2">
      <c r="A443" s="265" t="s">
        <v>1090</v>
      </c>
      <c r="B443" s="266"/>
      <c r="C443" s="227" t="s">
        <v>61</v>
      </c>
      <c r="D443" s="227" t="s">
        <v>238</v>
      </c>
      <c r="E443" s="233" t="s">
        <v>1091</v>
      </c>
      <c r="F443" s="233"/>
      <c r="G443" s="229">
        <v>1413000</v>
      </c>
      <c r="H443" s="230">
        <v>1413000</v>
      </c>
      <c r="I443" s="231">
        <v>0</v>
      </c>
      <c r="J443" s="231">
        <v>1413000</v>
      </c>
      <c r="K443" s="231">
        <v>1413000</v>
      </c>
      <c r="L443" s="231">
        <v>0</v>
      </c>
      <c r="M443" s="231">
        <v>1413000</v>
      </c>
      <c r="N443" s="231">
        <v>1413000</v>
      </c>
      <c r="O443" s="232">
        <v>0</v>
      </c>
    </row>
    <row r="444" spans="1:15" ht="34.5" customHeight="1" x14ac:dyDescent="0.2">
      <c r="A444" s="265" t="s">
        <v>1114</v>
      </c>
      <c r="B444" s="266"/>
      <c r="C444" s="227" t="s">
        <v>61</v>
      </c>
      <c r="D444" s="227" t="s">
        <v>238</v>
      </c>
      <c r="E444" s="233" t="s">
        <v>1115</v>
      </c>
      <c r="F444" s="234"/>
      <c r="G444" s="229">
        <v>1413000</v>
      </c>
      <c r="H444" s="230">
        <v>1413000</v>
      </c>
      <c r="I444" s="231">
        <v>0</v>
      </c>
      <c r="J444" s="231">
        <v>1413000</v>
      </c>
      <c r="K444" s="231">
        <v>1413000</v>
      </c>
      <c r="L444" s="231">
        <v>0</v>
      </c>
      <c r="M444" s="231">
        <v>1413000</v>
      </c>
      <c r="N444" s="231">
        <v>1413000</v>
      </c>
      <c r="O444" s="232">
        <v>0</v>
      </c>
    </row>
    <row r="445" spans="1:15" ht="15" customHeight="1" x14ac:dyDescent="0.2">
      <c r="A445" s="265" t="s">
        <v>277</v>
      </c>
      <c r="B445" s="266"/>
      <c r="C445" s="227" t="s">
        <v>61</v>
      </c>
      <c r="D445" s="227" t="s">
        <v>238</v>
      </c>
      <c r="E445" s="233" t="s">
        <v>1116</v>
      </c>
      <c r="F445" s="234"/>
      <c r="G445" s="229">
        <v>1413000</v>
      </c>
      <c r="H445" s="230">
        <v>1413000</v>
      </c>
      <c r="I445" s="231">
        <v>0</v>
      </c>
      <c r="J445" s="231">
        <v>1413000</v>
      </c>
      <c r="K445" s="231">
        <v>1413000</v>
      </c>
      <c r="L445" s="231">
        <v>0</v>
      </c>
      <c r="M445" s="231">
        <v>1413000</v>
      </c>
      <c r="N445" s="231">
        <v>1413000</v>
      </c>
      <c r="O445" s="232">
        <v>0</v>
      </c>
    </row>
    <row r="446" spans="1:15" ht="15" customHeight="1" x14ac:dyDescent="0.2">
      <c r="A446" s="265" t="s">
        <v>200</v>
      </c>
      <c r="B446" s="266"/>
      <c r="C446" s="227" t="s">
        <v>61</v>
      </c>
      <c r="D446" s="227" t="s">
        <v>238</v>
      </c>
      <c r="E446" s="233" t="s">
        <v>1116</v>
      </c>
      <c r="F446" s="233" t="s">
        <v>201</v>
      </c>
      <c r="G446" s="229">
        <v>1413000</v>
      </c>
      <c r="H446" s="230">
        <v>1413000</v>
      </c>
      <c r="I446" s="231">
        <v>0</v>
      </c>
      <c r="J446" s="231">
        <v>1413000</v>
      </c>
      <c r="K446" s="231">
        <v>1413000</v>
      </c>
      <c r="L446" s="231">
        <v>0</v>
      </c>
      <c r="M446" s="231">
        <v>1413000</v>
      </c>
      <c r="N446" s="231">
        <v>1413000</v>
      </c>
      <c r="O446" s="232">
        <v>0</v>
      </c>
    </row>
    <row r="447" spans="1:15" ht="34.5" customHeight="1" x14ac:dyDescent="0.2">
      <c r="A447" s="265" t="s">
        <v>270</v>
      </c>
      <c r="B447" s="266"/>
      <c r="C447" s="227" t="s">
        <v>61</v>
      </c>
      <c r="D447" s="227" t="s">
        <v>238</v>
      </c>
      <c r="E447" s="233" t="s">
        <v>1116</v>
      </c>
      <c r="F447" s="233" t="s">
        <v>106</v>
      </c>
      <c r="G447" s="229">
        <v>1413000</v>
      </c>
      <c r="H447" s="230">
        <v>1413000</v>
      </c>
      <c r="I447" s="231">
        <v>0</v>
      </c>
      <c r="J447" s="231">
        <v>1413000</v>
      </c>
      <c r="K447" s="231">
        <v>1413000</v>
      </c>
      <c r="L447" s="231">
        <v>0</v>
      </c>
      <c r="M447" s="231">
        <v>1413000</v>
      </c>
      <c r="N447" s="231">
        <v>1413000</v>
      </c>
      <c r="O447" s="232">
        <v>0</v>
      </c>
    </row>
    <row r="448" spans="1:15" ht="15" customHeight="1" x14ac:dyDescent="0.2">
      <c r="A448" s="265" t="s">
        <v>48</v>
      </c>
      <c r="B448" s="266"/>
      <c r="C448" s="227" t="s">
        <v>61</v>
      </c>
      <c r="D448" s="227" t="s">
        <v>54</v>
      </c>
      <c r="E448" s="228"/>
      <c r="F448" s="228"/>
      <c r="G448" s="229">
        <v>532872940</v>
      </c>
      <c r="H448" s="230">
        <v>532872940</v>
      </c>
      <c r="I448" s="231">
        <v>0</v>
      </c>
      <c r="J448" s="231">
        <v>372955830</v>
      </c>
      <c r="K448" s="231">
        <v>372955830</v>
      </c>
      <c r="L448" s="231">
        <v>0</v>
      </c>
      <c r="M448" s="231">
        <v>1030446430</v>
      </c>
      <c r="N448" s="231">
        <v>1030446430</v>
      </c>
      <c r="O448" s="232">
        <v>0</v>
      </c>
    </row>
    <row r="449" spans="1:15" ht="23.25" customHeight="1" x14ac:dyDescent="0.2">
      <c r="A449" s="265" t="s">
        <v>1117</v>
      </c>
      <c r="B449" s="266"/>
      <c r="C449" s="227" t="s">
        <v>61</v>
      </c>
      <c r="D449" s="227" t="s">
        <v>54</v>
      </c>
      <c r="E449" s="227" t="s">
        <v>308</v>
      </c>
      <c r="F449" s="227"/>
      <c r="G449" s="229">
        <v>491045940</v>
      </c>
      <c r="H449" s="230">
        <v>491045940</v>
      </c>
      <c r="I449" s="231">
        <v>0</v>
      </c>
      <c r="J449" s="231">
        <v>331128830</v>
      </c>
      <c r="K449" s="231">
        <v>331128830</v>
      </c>
      <c r="L449" s="231">
        <v>0</v>
      </c>
      <c r="M449" s="231">
        <v>988619430</v>
      </c>
      <c r="N449" s="231">
        <v>988619430</v>
      </c>
      <c r="O449" s="232">
        <v>0</v>
      </c>
    </row>
    <row r="450" spans="1:15" ht="15" customHeight="1" x14ac:dyDescent="0.2">
      <c r="A450" s="265" t="s">
        <v>1020</v>
      </c>
      <c r="B450" s="266"/>
      <c r="C450" s="227" t="s">
        <v>61</v>
      </c>
      <c r="D450" s="227" t="s">
        <v>54</v>
      </c>
      <c r="E450" s="233" t="s">
        <v>1021</v>
      </c>
      <c r="F450" s="233"/>
      <c r="G450" s="229">
        <v>20000000</v>
      </c>
      <c r="H450" s="230">
        <v>20000000</v>
      </c>
      <c r="I450" s="231">
        <v>0</v>
      </c>
      <c r="J450" s="231">
        <v>0</v>
      </c>
      <c r="K450" s="231">
        <v>0</v>
      </c>
      <c r="L450" s="231">
        <v>0</v>
      </c>
      <c r="M450" s="231">
        <v>0</v>
      </c>
      <c r="N450" s="231">
        <v>0</v>
      </c>
      <c r="O450" s="232">
        <v>0</v>
      </c>
    </row>
    <row r="451" spans="1:15" ht="45.75" customHeight="1" x14ac:dyDescent="0.2">
      <c r="A451" s="265" t="s">
        <v>1022</v>
      </c>
      <c r="B451" s="266"/>
      <c r="C451" s="227" t="s">
        <v>61</v>
      </c>
      <c r="D451" s="227" t="s">
        <v>54</v>
      </c>
      <c r="E451" s="233" t="s">
        <v>1023</v>
      </c>
      <c r="F451" s="234"/>
      <c r="G451" s="229">
        <v>20000000</v>
      </c>
      <c r="H451" s="230">
        <v>20000000</v>
      </c>
      <c r="I451" s="231">
        <v>0</v>
      </c>
      <c r="J451" s="231">
        <v>0</v>
      </c>
      <c r="K451" s="231">
        <v>0</v>
      </c>
      <c r="L451" s="231">
        <v>0</v>
      </c>
      <c r="M451" s="231">
        <v>0</v>
      </c>
      <c r="N451" s="231">
        <v>0</v>
      </c>
      <c r="O451" s="232">
        <v>0</v>
      </c>
    </row>
    <row r="452" spans="1:15" ht="34.5" customHeight="1" x14ac:dyDescent="0.2">
      <c r="A452" s="265" t="s">
        <v>1118</v>
      </c>
      <c r="B452" s="266"/>
      <c r="C452" s="227" t="s">
        <v>61</v>
      </c>
      <c r="D452" s="227" t="s">
        <v>54</v>
      </c>
      <c r="E452" s="233" t="s">
        <v>1024</v>
      </c>
      <c r="F452" s="234"/>
      <c r="G452" s="229">
        <v>20000000</v>
      </c>
      <c r="H452" s="230">
        <v>20000000</v>
      </c>
      <c r="I452" s="231">
        <v>0</v>
      </c>
      <c r="J452" s="231">
        <v>0</v>
      </c>
      <c r="K452" s="231">
        <v>0</v>
      </c>
      <c r="L452" s="231">
        <v>0</v>
      </c>
      <c r="M452" s="231">
        <v>0</v>
      </c>
      <c r="N452" s="231">
        <v>0</v>
      </c>
      <c r="O452" s="232">
        <v>0</v>
      </c>
    </row>
    <row r="453" spans="1:15" ht="23.25" customHeight="1" x14ac:dyDescent="0.2">
      <c r="A453" s="265" t="s">
        <v>160</v>
      </c>
      <c r="B453" s="266"/>
      <c r="C453" s="227" t="s">
        <v>61</v>
      </c>
      <c r="D453" s="227" t="s">
        <v>54</v>
      </c>
      <c r="E453" s="233" t="s">
        <v>1024</v>
      </c>
      <c r="F453" s="233" t="s">
        <v>250</v>
      </c>
      <c r="G453" s="229">
        <v>20000000</v>
      </c>
      <c r="H453" s="230">
        <v>20000000</v>
      </c>
      <c r="I453" s="231">
        <v>0</v>
      </c>
      <c r="J453" s="231">
        <v>0</v>
      </c>
      <c r="K453" s="231">
        <v>0</v>
      </c>
      <c r="L453" s="231">
        <v>0</v>
      </c>
      <c r="M453" s="231">
        <v>0</v>
      </c>
      <c r="N453" s="231">
        <v>0</v>
      </c>
      <c r="O453" s="232">
        <v>0</v>
      </c>
    </row>
    <row r="454" spans="1:15" ht="79.5" customHeight="1" x14ac:dyDescent="0.2">
      <c r="A454" s="265" t="s">
        <v>971</v>
      </c>
      <c r="B454" s="266"/>
      <c r="C454" s="227" t="s">
        <v>61</v>
      </c>
      <c r="D454" s="227" t="s">
        <v>54</v>
      </c>
      <c r="E454" s="233" t="s">
        <v>1024</v>
      </c>
      <c r="F454" s="233" t="s">
        <v>972</v>
      </c>
      <c r="G454" s="229">
        <v>20000000</v>
      </c>
      <c r="H454" s="230">
        <v>20000000</v>
      </c>
      <c r="I454" s="231">
        <v>0</v>
      </c>
      <c r="J454" s="231">
        <v>0</v>
      </c>
      <c r="K454" s="231">
        <v>0</v>
      </c>
      <c r="L454" s="231">
        <v>0</v>
      </c>
      <c r="M454" s="231">
        <v>0</v>
      </c>
      <c r="N454" s="231">
        <v>0</v>
      </c>
      <c r="O454" s="232">
        <v>0</v>
      </c>
    </row>
    <row r="455" spans="1:15" ht="23.25" customHeight="1" x14ac:dyDescent="0.2">
      <c r="A455" s="265" t="s">
        <v>794</v>
      </c>
      <c r="B455" s="266"/>
      <c r="C455" s="227" t="s">
        <v>61</v>
      </c>
      <c r="D455" s="227" t="s">
        <v>54</v>
      </c>
      <c r="E455" s="233" t="s">
        <v>454</v>
      </c>
      <c r="F455" s="233"/>
      <c r="G455" s="229">
        <v>403569940</v>
      </c>
      <c r="H455" s="230">
        <v>403569940</v>
      </c>
      <c r="I455" s="231">
        <v>0</v>
      </c>
      <c r="J455" s="231">
        <v>331128830</v>
      </c>
      <c r="K455" s="231">
        <v>331128830</v>
      </c>
      <c r="L455" s="231">
        <v>0</v>
      </c>
      <c r="M455" s="231">
        <v>988619430</v>
      </c>
      <c r="N455" s="231">
        <v>988619430</v>
      </c>
      <c r="O455" s="232">
        <v>0</v>
      </c>
    </row>
    <row r="456" spans="1:15" ht="34.5" customHeight="1" x14ac:dyDescent="0.2">
      <c r="A456" s="265" t="s">
        <v>969</v>
      </c>
      <c r="B456" s="266"/>
      <c r="C456" s="227" t="s">
        <v>61</v>
      </c>
      <c r="D456" s="227" t="s">
        <v>54</v>
      </c>
      <c r="E456" s="233" t="s">
        <v>970</v>
      </c>
      <c r="F456" s="234"/>
      <c r="G456" s="229">
        <v>283719520</v>
      </c>
      <c r="H456" s="230">
        <v>283719520</v>
      </c>
      <c r="I456" s="231">
        <v>0</v>
      </c>
      <c r="J456" s="231">
        <v>300474610</v>
      </c>
      <c r="K456" s="231">
        <v>300474610</v>
      </c>
      <c r="L456" s="231">
        <v>0</v>
      </c>
      <c r="M456" s="231">
        <v>980619430</v>
      </c>
      <c r="N456" s="231">
        <v>980619430</v>
      </c>
      <c r="O456" s="232">
        <v>0</v>
      </c>
    </row>
    <row r="457" spans="1:15" ht="23.25" customHeight="1" x14ac:dyDescent="0.2">
      <c r="A457" s="265" t="s">
        <v>1025</v>
      </c>
      <c r="B457" s="266"/>
      <c r="C457" s="227" t="s">
        <v>61</v>
      </c>
      <c r="D457" s="227" t="s">
        <v>54</v>
      </c>
      <c r="E457" s="233" t="s">
        <v>1026</v>
      </c>
      <c r="F457" s="234"/>
      <c r="G457" s="229">
        <v>283719520</v>
      </c>
      <c r="H457" s="230">
        <v>283719520</v>
      </c>
      <c r="I457" s="231">
        <v>0</v>
      </c>
      <c r="J457" s="231">
        <v>300474610</v>
      </c>
      <c r="K457" s="231">
        <v>300474610</v>
      </c>
      <c r="L457" s="231">
        <v>0</v>
      </c>
      <c r="M457" s="231">
        <v>980619430</v>
      </c>
      <c r="N457" s="231">
        <v>980619430</v>
      </c>
      <c r="O457" s="232">
        <v>0</v>
      </c>
    </row>
    <row r="458" spans="1:15" ht="23.25" customHeight="1" x14ac:dyDescent="0.2">
      <c r="A458" s="265" t="s">
        <v>160</v>
      </c>
      <c r="B458" s="266"/>
      <c r="C458" s="227" t="s">
        <v>61</v>
      </c>
      <c r="D458" s="227" t="s">
        <v>54</v>
      </c>
      <c r="E458" s="233" t="s">
        <v>1026</v>
      </c>
      <c r="F458" s="233" t="s">
        <v>250</v>
      </c>
      <c r="G458" s="229">
        <v>283719520</v>
      </c>
      <c r="H458" s="230">
        <v>283719520</v>
      </c>
      <c r="I458" s="231">
        <v>0</v>
      </c>
      <c r="J458" s="231">
        <v>300474610</v>
      </c>
      <c r="K458" s="231">
        <v>300474610</v>
      </c>
      <c r="L458" s="231">
        <v>0</v>
      </c>
      <c r="M458" s="231">
        <v>980619430</v>
      </c>
      <c r="N458" s="231">
        <v>980619430</v>
      </c>
      <c r="O458" s="232">
        <v>0</v>
      </c>
    </row>
    <row r="459" spans="1:15" ht="79.5" customHeight="1" x14ac:dyDescent="0.2">
      <c r="A459" s="265" t="s">
        <v>971</v>
      </c>
      <c r="B459" s="266"/>
      <c r="C459" s="227" t="s">
        <v>61</v>
      </c>
      <c r="D459" s="227" t="s">
        <v>54</v>
      </c>
      <c r="E459" s="233" t="s">
        <v>1026</v>
      </c>
      <c r="F459" s="233" t="s">
        <v>972</v>
      </c>
      <c r="G459" s="229">
        <v>283719520</v>
      </c>
      <c r="H459" s="230">
        <v>283719520</v>
      </c>
      <c r="I459" s="231">
        <v>0</v>
      </c>
      <c r="J459" s="231">
        <v>300474610</v>
      </c>
      <c r="K459" s="231">
        <v>300474610</v>
      </c>
      <c r="L459" s="231">
        <v>0</v>
      </c>
      <c r="M459" s="231">
        <v>980619430</v>
      </c>
      <c r="N459" s="231">
        <v>980619430</v>
      </c>
      <c r="O459" s="232">
        <v>0</v>
      </c>
    </row>
    <row r="460" spans="1:15" ht="34.5" customHeight="1" x14ac:dyDescent="0.2">
      <c r="A460" s="265" t="s">
        <v>1119</v>
      </c>
      <c r="B460" s="266"/>
      <c r="C460" s="227" t="s">
        <v>61</v>
      </c>
      <c r="D460" s="227" t="s">
        <v>54</v>
      </c>
      <c r="E460" s="233" t="s">
        <v>909</v>
      </c>
      <c r="F460" s="234"/>
      <c r="G460" s="229">
        <v>111850420</v>
      </c>
      <c r="H460" s="230">
        <v>111850420</v>
      </c>
      <c r="I460" s="231">
        <v>0</v>
      </c>
      <c r="J460" s="231">
        <v>22654220</v>
      </c>
      <c r="K460" s="231">
        <v>22654220</v>
      </c>
      <c r="L460" s="231">
        <v>0</v>
      </c>
      <c r="M460" s="231">
        <v>0</v>
      </c>
      <c r="N460" s="231">
        <v>0</v>
      </c>
      <c r="O460" s="232">
        <v>0</v>
      </c>
    </row>
    <row r="461" spans="1:15" ht="23.25" customHeight="1" x14ac:dyDescent="0.2">
      <c r="A461" s="265" t="s">
        <v>991</v>
      </c>
      <c r="B461" s="266"/>
      <c r="C461" s="227" t="s">
        <v>61</v>
      </c>
      <c r="D461" s="227" t="s">
        <v>54</v>
      </c>
      <c r="E461" s="233" t="s">
        <v>1027</v>
      </c>
      <c r="F461" s="234"/>
      <c r="G461" s="229">
        <v>111850420</v>
      </c>
      <c r="H461" s="230">
        <v>111850420</v>
      </c>
      <c r="I461" s="231">
        <v>0</v>
      </c>
      <c r="J461" s="231">
        <v>22654220</v>
      </c>
      <c r="K461" s="231">
        <v>22654220</v>
      </c>
      <c r="L461" s="231">
        <v>0</v>
      </c>
      <c r="M461" s="231">
        <v>0</v>
      </c>
      <c r="N461" s="231">
        <v>0</v>
      </c>
      <c r="O461" s="232">
        <v>0</v>
      </c>
    </row>
    <row r="462" spans="1:15" ht="23.25" customHeight="1" x14ac:dyDescent="0.2">
      <c r="A462" s="265" t="s">
        <v>160</v>
      </c>
      <c r="B462" s="266"/>
      <c r="C462" s="227" t="s">
        <v>61</v>
      </c>
      <c r="D462" s="227" t="s">
        <v>54</v>
      </c>
      <c r="E462" s="233" t="s">
        <v>1027</v>
      </c>
      <c r="F462" s="233" t="s">
        <v>250</v>
      </c>
      <c r="G462" s="229">
        <v>111850420</v>
      </c>
      <c r="H462" s="230">
        <v>111850420</v>
      </c>
      <c r="I462" s="231">
        <v>0</v>
      </c>
      <c r="J462" s="231">
        <v>22654220</v>
      </c>
      <c r="K462" s="231">
        <v>22654220</v>
      </c>
      <c r="L462" s="231">
        <v>0</v>
      </c>
      <c r="M462" s="231">
        <v>0</v>
      </c>
      <c r="N462" s="231">
        <v>0</v>
      </c>
      <c r="O462" s="232">
        <v>0</v>
      </c>
    </row>
    <row r="463" spans="1:15" ht="79.5" customHeight="1" x14ac:dyDescent="0.2">
      <c r="A463" s="265" t="s">
        <v>971</v>
      </c>
      <c r="B463" s="266"/>
      <c r="C463" s="227" t="s">
        <v>61</v>
      </c>
      <c r="D463" s="227" t="s">
        <v>54</v>
      </c>
      <c r="E463" s="233" t="s">
        <v>1027</v>
      </c>
      <c r="F463" s="233" t="s">
        <v>972</v>
      </c>
      <c r="G463" s="229">
        <v>111850420</v>
      </c>
      <c r="H463" s="230">
        <v>111850420</v>
      </c>
      <c r="I463" s="231">
        <v>0</v>
      </c>
      <c r="J463" s="231">
        <v>22654220</v>
      </c>
      <c r="K463" s="231">
        <v>22654220</v>
      </c>
      <c r="L463" s="231">
        <v>0</v>
      </c>
      <c r="M463" s="231">
        <v>0</v>
      </c>
      <c r="N463" s="231">
        <v>0</v>
      </c>
      <c r="O463" s="232">
        <v>0</v>
      </c>
    </row>
    <row r="464" spans="1:15" ht="57" customHeight="1" x14ac:dyDescent="0.2">
      <c r="A464" s="265" t="s">
        <v>1120</v>
      </c>
      <c r="B464" s="266"/>
      <c r="C464" s="227" t="s">
        <v>61</v>
      </c>
      <c r="D464" s="227" t="s">
        <v>54</v>
      </c>
      <c r="E464" s="233" t="s">
        <v>538</v>
      </c>
      <c r="F464" s="234"/>
      <c r="G464" s="229">
        <v>8000000</v>
      </c>
      <c r="H464" s="230">
        <v>8000000</v>
      </c>
      <c r="I464" s="231">
        <v>0</v>
      </c>
      <c r="J464" s="231">
        <v>8000000</v>
      </c>
      <c r="K464" s="231">
        <v>8000000</v>
      </c>
      <c r="L464" s="231">
        <v>0</v>
      </c>
      <c r="M464" s="231">
        <v>8000000</v>
      </c>
      <c r="N464" s="231">
        <v>8000000</v>
      </c>
      <c r="O464" s="232">
        <v>0</v>
      </c>
    </row>
    <row r="465" spans="1:15" ht="34.5" customHeight="1" x14ac:dyDescent="0.2">
      <c r="A465" s="265" t="s">
        <v>1121</v>
      </c>
      <c r="B465" s="266"/>
      <c r="C465" s="227" t="s">
        <v>61</v>
      </c>
      <c r="D465" s="227" t="s">
        <v>54</v>
      </c>
      <c r="E465" s="233" t="s">
        <v>539</v>
      </c>
      <c r="F465" s="234"/>
      <c r="G465" s="229">
        <v>8000000</v>
      </c>
      <c r="H465" s="230">
        <v>8000000</v>
      </c>
      <c r="I465" s="231">
        <v>0</v>
      </c>
      <c r="J465" s="231">
        <v>8000000</v>
      </c>
      <c r="K465" s="231">
        <v>8000000</v>
      </c>
      <c r="L465" s="231">
        <v>0</v>
      </c>
      <c r="M465" s="231">
        <v>8000000</v>
      </c>
      <c r="N465" s="231">
        <v>8000000</v>
      </c>
      <c r="O465" s="232">
        <v>0</v>
      </c>
    </row>
    <row r="466" spans="1:15" ht="23.25" customHeight="1" x14ac:dyDescent="0.2">
      <c r="A466" s="265" t="s">
        <v>272</v>
      </c>
      <c r="B466" s="266"/>
      <c r="C466" s="227" t="s">
        <v>61</v>
      </c>
      <c r="D466" s="227" t="s">
        <v>54</v>
      </c>
      <c r="E466" s="233" t="s">
        <v>539</v>
      </c>
      <c r="F466" s="233" t="s">
        <v>94</v>
      </c>
      <c r="G466" s="229">
        <v>8000000</v>
      </c>
      <c r="H466" s="230">
        <v>8000000</v>
      </c>
      <c r="I466" s="231">
        <v>0</v>
      </c>
      <c r="J466" s="231">
        <v>8000000</v>
      </c>
      <c r="K466" s="231">
        <v>8000000</v>
      </c>
      <c r="L466" s="231">
        <v>0</v>
      </c>
      <c r="M466" s="231">
        <v>8000000</v>
      </c>
      <c r="N466" s="231">
        <v>8000000</v>
      </c>
      <c r="O466" s="232">
        <v>0</v>
      </c>
    </row>
    <row r="467" spans="1:15" ht="23.25" customHeight="1" x14ac:dyDescent="0.2">
      <c r="A467" s="265" t="s">
        <v>187</v>
      </c>
      <c r="B467" s="266"/>
      <c r="C467" s="227" t="s">
        <v>61</v>
      </c>
      <c r="D467" s="227" t="s">
        <v>54</v>
      </c>
      <c r="E467" s="233" t="s">
        <v>539</v>
      </c>
      <c r="F467" s="233" t="s">
        <v>58</v>
      </c>
      <c r="G467" s="229">
        <v>8000000</v>
      </c>
      <c r="H467" s="230">
        <v>8000000</v>
      </c>
      <c r="I467" s="231">
        <v>0</v>
      </c>
      <c r="J467" s="231">
        <v>8000000</v>
      </c>
      <c r="K467" s="231">
        <v>8000000</v>
      </c>
      <c r="L467" s="231">
        <v>0</v>
      </c>
      <c r="M467" s="231">
        <v>8000000</v>
      </c>
      <c r="N467" s="231">
        <v>8000000</v>
      </c>
      <c r="O467" s="232">
        <v>0</v>
      </c>
    </row>
    <row r="468" spans="1:15" ht="23.25" customHeight="1" x14ac:dyDescent="0.2">
      <c r="A468" s="265" t="s">
        <v>1028</v>
      </c>
      <c r="B468" s="266"/>
      <c r="C468" s="227" t="s">
        <v>61</v>
      </c>
      <c r="D468" s="227" t="s">
        <v>54</v>
      </c>
      <c r="E468" s="233" t="s">
        <v>1029</v>
      </c>
      <c r="F468" s="233"/>
      <c r="G468" s="229">
        <v>67476000</v>
      </c>
      <c r="H468" s="230">
        <v>67476000</v>
      </c>
      <c r="I468" s="231">
        <v>0</v>
      </c>
      <c r="J468" s="231">
        <v>0</v>
      </c>
      <c r="K468" s="231">
        <v>0</v>
      </c>
      <c r="L468" s="231">
        <v>0</v>
      </c>
      <c r="M468" s="231">
        <v>0</v>
      </c>
      <c r="N468" s="231">
        <v>0</v>
      </c>
      <c r="O468" s="232">
        <v>0</v>
      </c>
    </row>
    <row r="469" spans="1:15" ht="34.5" customHeight="1" x14ac:dyDescent="0.2">
      <c r="A469" s="265" t="s">
        <v>1030</v>
      </c>
      <c r="B469" s="266"/>
      <c r="C469" s="227" t="s">
        <v>61</v>
      </c>
      <c r="D469" s="227" t="s">
        <v>54</v>
      </c>
      <c r="E469" s="233" t="s">
        <v>1031</v>
      </c>
      <c r="F469" s="234"/>
      <c r="G469" s="229">
        <v>67476000</v>
      </c>
      <c r="H469" s="230">
        <v>67476000</v>
      </c>
      <c r="I469" s="231">
        <v>0</v>
      </c>
      <c r="J469" s="231">
        <v>0</v>
      </c>
      <c r="K469" s="231">
        <v>0</v>
      </c>
      <c r="L469" s="231">
        <v>0</v>
      </c>
      <c r="M469" s="231">
        <v>0</v>
      </c>
      <c r="N469" s="231">
        <v>0</v>
      </c>
      <c r="O469" s="232">
        <v>0</v>
      </c>
    </row>
    <row r="470" spans="1:15" ht="34.5" customHeight="1" x14ac:dyDescent="0.2">
      <c r="A470" s="265" t="s">
        <v>1122</v>
      </c>
      <c r="B470" s="266"/>
      <c r="C470" s="227" t="s">
        <v>61</v>
      </c>
      <c r="D470" s="227" t="s">
        <v>54</v>
      </c>
      <c r="E470" s="233" t="s">
        <v>1123</v>
      </c>
      <c r="F470" s="234"/>
      <c r="G470" s="229">
        <v>57816000</v>
      </c>
      <c r="H470" s="230">
        <v>57816000</v>
      </c>
      <c r="I470" s="231">
        <v>0</v>
      </c>
      <c r="J470" s="231">
        <v>0</v>
      </c>
      <c r="K470" s="231">
        <v>0</v>
      </c>
      <c r="L470" s="231">
        <v>0</v>
      </c>
      <c r="M470" s="231">
        <v>0</v>
      </c>
      <c r="N470" s="231">
        <v>0</v>
      </c>
      <c r="O470" s="232">
        <v>0</v>
      </c>
    </row>
    <row r="471" spans="1:15" ht="15" customHeight="1" x14ac:dyDescent="0.2">
      <c r="A471" s="265" t="s">
        <v>200</v>
      </c>
      <c r="B471" s="266"/>
      <c r="C471" s="227" t="s">
        <v>61</v>
      </c>
      <c r="D471" s="227" t="s">
        <v>54</v>
      </c>
      <c r="E471" s="233" t="s">
        <v>1123</v>
      </c>
      <c r="F471" s="233" t="s">
        <v>201</v>
      </c>
      <c r="G471" s="229">
        <v>57816000</v>
      </c>
      <c r="H471" s="230">
        <v>57816000</v>
      </c>
      <c r="I471" s="231">
        <v>0</v>
      </c>
      <c r="J471" s="231">
        <v>0</v>
      </c>
      <c r="K471" s="231">
        <v>0</v>
      </c>
      <c r="L471" s="231">
        <v>0</v>
      </c>
      <c r="M471" s="231">
        <v>0</v>
      </c>
      <c r="N471" s="231">
        <v>0</v>
      </c>
      <c r="O471" s="232">
        <v>0</v>
      </c>
    </row>
    <row r="472" spans="1:15" ht="34.5" customHeight="1" x14ac:dyDescent="0.2">
      <c r="A472" s="265" t="s">
        <v>270</v>
      </c>
      <c r="B472" s="266"/>
      <c r="C472" s="227" t="s">
        <v>61</v>
      </c>
      <c r="D472" s="227" t="s">
        <v>54</v>
      </c>
      <c r="E472" s="233" t="s">
        <v>1123</v>
      </c>
      <c r="F472" s="233" t="s">
        <v>106</v>
      </c>
      <c r="G472" s="229">
        <v>57816000</v>
      </c>
      <c r="H472" s="230">
        <v>57816000</v>
      </c>
      <c r="I472" s="231">
        <v>0</v>
      </c>
      <c r="J472" s="231">
        <v>0</v>
      </c>
      <c r="K472" s="231">
        <v>0</v>
      </c>
      <c r="L472" s="231">
        <v>0</v>
      </c>
      <c r="M472" s="231">
        <v>0</v>
      </c>
      <c r="N472" s="231">
        <v>0</v>
      </c>
      <c r="O472" s="232">
        <v>0</v>
      </c>
    </row>
    <row r="473" spans="1:15" ht="23.25" customHeight="1" x14ac:dyDescent="0.2">
      <c r="A473" s="265" t="s">
        <v>1032</v>
      </c>
      <c r="B473" s="266"/>
      <c r="C473" s="227" t="s">
        <v>61</v>
      </c>
      <c r="D473" s="227" t="s">
        <v>54</v>
      </c>
      <c r="E473" s="233" t="s">
        <v>1033</v>
      </c>
      <c r="F473" s="234"/>
      <c r="G473" s="229">
        <v>9660000</v>
      </c>
      <c r="H473" s="230">
        <v>9660000</v>
      </c>
      <c r="I473" s="231">
        <v>0</v>
      </c>
      <c r="J473" s="231">
        <v>0</v>
      </c>
      <c r="K473" s="231">
        <v>0</v>
      </c>
      <c r="L473" s="231">
        <v>0</v>
      </c>
      <c r="M473" s="231">
        <v>0</v>
      </c>
      <c r="N473" s="231">
        <v>0</v>
      </c>
      <c r="O473" s="232">
        <v>0</v>
      </c>
    </row>
    <row r="474" spans="1:15" ht="23.25" customHeight="1" x14ac:dyDescent="0.2">
      <c r="A474" s="265" t="s">
        <v>272</v>
      </c>
      <c r="B474" s="266"/>
      <c r="C474" s="227" t="s">
        <v>61</v>
      </c>
      <c r="D474" s="227" t="s">
        <v>54</v>
      </c>
      <c r="E474" s="233" t="s">
        <v>1033</v>
      </c>
      <c r="F474" s="233" t="s">
        <v>94</v>
      </c>
      <c r="G474" s="229">
        <v>9660000</v>
      </c>
      <c r="H474" s="230">
        <v>9660000</v>
      </c>
      <c r="I474" s="231">
        <v>0</v>
      </c>
      <c r="J474" s="231">
        <v>0</v>
      </c>
      <c r="K474" s="231">
        <v>0</v>
      </c>
      <c r="L474" s="231">
        <v>0</v>
      </c>
      <c r="M474" s="231">
        <v>0</v>
      </c>
      <c r="N474" s="231">
        <v>0</v>
      </c>
      <c r="O474" s="232">
        <v>0</v>
      </c>
    </row>
    <row r="475" spans="1:15" ht="23.25" customHeight="1" x14ac:dyDescent="0.2">
      <c r="A475" s="265" t="s">
        <v>187</v>
      </c>
      <c r="B475" s="266"/>
      <c r="C475" s="227" t="s">
        <v>61</v>
      </c>
      <c r="D475" s="227" t="s">
        <v>54</v>
      </c>
      <c r="E475" s="233" t="s">
        <v>1033</v>
      </c>
      <c r="F475" s="233" t="s">
        <v>58</v>
      </c>
      <c r="G475" s="229">
        <v>9660000</v>
      </c>
      <c r="H475" s="230">
        <v>9660000</v>
      </c>
      <c r="I475" s="231">
        <v>0</v>
      </c>
      <c r="J475" s="231">
        <v>0</v>
      </c>
      <c r="K475" s="231">
        <v>0</v>
      </c>
      <c r="L475" s="231">
        <v>0</v>
      </c>
      <c r="M475" s="231">
        <v>0</v>
      </c>
      <c r="N475" s="231">
        <v>0</v>
      </c>
      <c r="O475" s="232">
        <v>0</v>
      </c>
    </row>
    <row r="476" spans="1:15" ht="15" customHeight="1" x14ac:dyDescent="0.2">
      <c r="A476" s="265" t="s">
        <v>1088</v>
      </c>
      <c r="B476" s="266"/>
      <c r="C476" s="227" t="s">
        <v>61</v>
      </c>
      <c r="D476" s="227" t="s">
        <v>54</v>
      </c>
      <c r="E476" s="227" t="s">
        <v>1089</v>
      </c>
      <c r="F476" s="227"/>
      <c r="G476" s="229">
        <v>41827000</v>
      </c>
      <c r="H476" s="230">
        <v>41827000</v>
      </c>
      <c r="I476" s="231">
        <v>0</v>
      </c>
      <c r="J476" s="231">
        <v>41827000</v>
      </c>
      <c r="K476" s="231">
        <v>41827000</v>
      </c>
      <c r="L476" s="231">
        <v>0</v>
      </c>
      <c r="M476" s="231">
        <v>41827000</v>
      </c>
      <c r="N476" s="231">
        <v>41827000</v>
      </c>
      <c r="O476" s="232">
        <v>0</v>
      </c>
    </row>
    <row r="477" spans="1:15" ht="45.75" customHeight="1" x14ac:dyDescent="0.2">
      <c r="A477" s="265" t="s">
        <v>1090</v>
      </c>
      <c r="B477" s="266"/>
      <c r="C477" s="227" t="s">
        <v>61</v>
      </c>
      <c r="D477" s="227" t="s">
        <v>54</v>
      </c>
      <c r="E477" s="233" t="s">
        <v>1091</v>
      </c>
      <c r="F477" s="233"/>
      <c r="G477" s="229">
        <v>41827000</v>
      </c>
      <c r="H477" s="230">
        <v>41827000</v>
      </c>
      <c r="I477" s="231">
        <v>0</v>
      </c>
      <c r="J477" s="231">
        <v>41827000</v>
      </c>
      <c r="K477" s="231">
        <v>41827000</v>
      </c>
      <c r="L477" s="231">
        <v>0</v>
      </c>
      <c r="M477" s="231">
        <v>41827000</v>
      </c>
      <c r="N477" s="231">
        <v>41827000</v>
      </c>
      <c r="O477" s="232">
        <v>0</v>
      </c>
    </row>
    <row r="478" spans="1:15" ht="23.25" customHeight="1" x14ac:dyDescent="0.2">
      <c r="A478" s="265" t="s">
        <v>1092</v>
      </c>
      <c r="B478" s="266"/>
      <c r="C478" s="227" t="s">
        <v>61</v>
      </c>
      <c r="D478" s="227" t="s">
        <v>54</v>
      </c>
      <c r="E478" s="233" t="s">
        <v>1093</v>
      </c>
      <c r="F478" s="234"/>
      <c r="G478" s="229">
        <v>41827000</v>
      </c>
      <c r="H478" s="230">
        <v>41827000</v>
      </c>
      <c r="I478" s="231">
        <v>0</v>
      </c>
      <c r="J478" s="231">
        <v>41827000</v>
      </c>
      <c r="K478" s="231">
        <v>41827000</v>
      </c>
      <c r="L478" s="231">
        <v>0</v>
      </c>
      <c r="M478" s="231">
        <v>41827000</v>
      </c>
      <c r="N478" s="231">
        <v>41827000</v>
      </c>
      <c r="O478" s="232">
        <v>0</v>
      </c>
    </row>
    <row r="479" spans="1:15" ht="34.5" customHeight="1" x14ac:dyDescent="0.2">
      <c r="A479" s="265" t="s">
        <v>1124</v>
      </c>
      <c r="B479" s="266"/>
      <c r="C479" s="227" t="s">
        <v>61</v>
      </c>
      <c r="D479" s="227" t="s">
        <v>54</v>
      </c>
      <c r="E479" s="233" t="s">
        <v>1125</v>
      </c>
      <c r="F479" s="234"/>
      <c r="G479" s="229">
        <v>41827000</v>
      </c>
      <c r="H479" s="230">
        <v>41827000</v>
      </c>
      <c r="I479" s="231">
        <v>0</v>
      </c>
      <c r="J479" s="231">
        <v>41827000</v>
      </c>
      <c r="K479" s="231">
        <v>41827000</v>
      </c>
      <c r="L479" s="231">
        <v>0</v>
      </c>
      <c r="M479" s="231">
        <v>41827000</v>
      </c>
      <c r="N479" s="231">
        <v>41827000</v>
      </c>
      <c r="O479" s="232">
        <v>0</v>
      </c>
    </row>
    <row r="480" spans="1:15" ht="23.25" customHeight="1" x14ac:dyDescent="0.2">
      <c r="A480" s="265" t="s">
        <v>272</v>
      </c>
      <c r="B480" s="266"/>
      <c r="C480" s="227" t="s">
        <v>61</v>
      </c>
      <c r="D480" s="227" t="s">
        <v>54</v>
      </c>
      <c r="E480" s="233" t="s">
        <v>1125</v>
      </c>
      <c r="F480" s="233" t="s">
        <v>94</v>
      </c>
      <c r="G480" s="229">
        <v>41827000</v>
      </c>
      <c r="H480" s="230">
        <v>41827000</v>
      </c>
      <c r="I480" s="231">
        <v>0</v>
      </c>
      <c r="J480" s="231">
        <v>41827000</v>
      </c>
      <c r="K480" s="231">
        <v>41827000</v>
      </c>
      <c r="L480" s="231">
        <v>0</v>
      </c>
      <c r="M480" s="231">
        <v>41827000</v>
      </c>
      <c r="N480" s="231">
        <v>41827000</v>
      </c>
      <c r="O480" s="232">
        <v>0</v>
      </c>
    </row>
    <row r="481" spans="1:15" ht="23.25" customHeight="1" x14ac:dyDescent="0.2">
      <c r="A481" s="265" t="s">
        <v>187</v>
      </c>
      <c r="B481" s="266"/>
      <c r="C481" s="227" t="s">
        <v>61</v>
      </c>
      <c r="D481" s="227" t="s">
        <v>54</v>
      </c>
      <c r="E481" s="233" t="s">
        <v>1125</v>
      </c>
      <c r="F481" s="233" t="s">
        <v>58</v>
      </c>
      <c r="G481" s="229">
        <v>41827000</v>
      </c>
      <c r="H481" s="230">
        <v>41827000</v>
      </c>
      <c r="I481" s="231">
        <v>0</v>
      </c>
      <c r="J481" s="231">
        <v>41827000</v>
      </c>
      <c r="K481" s="231">
        <v>41827000</v>
      </c>
      <c r="L481" s="231">
        <v>0</v>
      </c>
      <c r="M481" s="231">
        <v>41827000</v>
      </c>
      <c r="N481" s="231">
        <v>41827000</v>
      </c>
      <c r="O481" s="232">
        <v>0</v>
      </c>
    </row>
    <row r="482" spans="1:15" ht="15" customHeight="1" x14ac:dyDescent="0.2">
      <c r="A482" s="265" t="s">
        <v>145</v>
      </c>
      <c r="B482" s="266"/>
      <c r="C482" s="227" t="s">
        <v>61</v>
      </c>
      <c r="D482" s="227" t="s">
        <v>65</v>
      </c>
      <c r="E482" s="228"/>
      <c r="F482" s="228"/>
      <c r="G482" s="229">
        <v>2072489340</v>
      </c>
      <c r="H482" s="230">
        <v>2072489340</v>
      </c>
      <c r="I482" s="231">
        <v>0</v>
      </c>
      <c r="J482" s="231">
        <v>1458511800</v>
      </c>
      <c r="K482" s="231">
        <v>1458511800</v>
      </c>
      <c r="L482" s="231">
        <v>0</v>
      </c>
      <c r="M482" s="231">
        <v>1426092900</v>
      </c>
      <c r="N482" s="231">
        <v>1426092900</v>
      </c>
      <c r="O482" s="232">
        <v>0</v>
      </c>
    </row>
    <row r="483" spans="1:15" ht="15" customHeight="1" x14ac:dyDescent="0.2">
      <c r="A483" s="265" t="s">
        <v>424</v>
      </c>
      <c r="B483" s="266"/>
      <c r="C483" s="227" t="s">
        <v>61</v>
      </c>
      <c r="D483" s="227" t="s">
        <v>65</v>
      </c>
      <c r="E483" s="227" t="s">
        <v>425</v>
      </c>
      <c r="F483" s="227"/>
      <c r="G483" s="229">
        <v>5000000</v>
      </c>
      <c r="H483" s="230">
        <v>5000000</v>
      </c>
      <c r="I483" s="231">
        <v>0</v>
      </c>
      <c r="J483" s="231">
        <v>5000000</v>
      </c>
      <c r="K483" s="231">
        <v>5000000</v>
      </c>
      <c r="L483" s="231">
        <v>0</v>
      </c>
      <c r="M483" s="231">
        <v>5000000</v>
      </c>
      <c r="N483" s="231">
        <v>5000000</v>
      </c>
      <c r="O483" s="232">
        <v>0</v>
      </c>
    </row>
    <row r="484" spans="1:15" ht="23.25" customHeight="1" x14ac:dyDescent="0.2">
      <c r="A484" s="265" t="s">
        <v>795</v>
      </c>
      <c r="B484" s="266"/>
      <c r="C484" s="227" t="s">
        <v>61</v>
      </c>
      <c r="D484" s="227" t="s">
        <v>65</v>
      </c>
      <c r="E484" s="233" t="s">
        <v>461</v>
      </c>
      <c r="F484" s="233"/>
      <c r="G484" s="229">
        <v>5000000</v>
      </c>
      <c r="H484" s="230">
        <v>5000000</v>
      </c>
      <c r="I484" s="231">
        <v>0</v>
      </c>
      <c r="J484" s="231">
        <v>5000000</v>
      </c>
      <c r="K484" s="231">
        <v>5000000</v>
      </c>
      <c r="L484" s="231">
        <v>0</v>
      </c>
      <c r="M484" s="231">
        <v>5000000</v>
      </c>
      <c r="N484" s="231">
        <v>5000000</v>
      </c>
      <c r="O484" s="232">
        <v>0</v>
      </c>
    </row>
    <row r="485" spans="1:15" ht="23.25" customHeight="1" x14ac:dyDescent="0.2">
      <c r="A485" s="265" t="s">
        <v>730</v>
      </c>
      <c r="B485" s="266"/>
      <c r="C485" s="227" t="s">
        <v>61</v>
      </c>
      <c r="D485" s="227" t="s">
        <v>65</v>
      </c>
      <c r="E485" s="233" t="s">
        <v>462</v>
      </c>
      <c r="F485" s="234"/>
      <c r="G485" s="229">
        <v>5000000</v>
      </c>
      <c r="H485" s="230">
        <v>5000000</v>
      </c>
      <c r="I485" s="231">
        <v>0</v>
      </c>
      <c r="J485" s="231">
        <v>5000000</v>
      </c>
      <c r="K485" s="231">
        <v>5000000</v>
      </c>
      <c r="L485" s="231">
        <v>0</v>
      </c>
      <c r="M485" s="231">
        <v>5000000</v>
      </c>
      <c r="N485" s="231">
        <v>5000000</v>
      </c>
      <c r="O485" s="232">
        <v>0</v>
      </c>
    </row>
    <row r="486" spans="1:15" ht="23.25" customHeight="1" x14ac:dyDescent="0.2">
      <c r="A486" s="265" t="s">
        <v>647</v>
      </c>
      <c r="B486" s="266"/>
      <c r="C486" s="227" t="s">
        <v>61</v>
      </c>
      <c r="D486" s="227" t="s">
        <v>65</v>
      </c>
      <c r="E486" s="233" t="s">
        <v>648</v>
      </c>
      <c r="F486" s="234"/>
      <c r="G486" s="229">
        <v>5000000</v>
      </c>
      <c r="H486" s="230">
        <v>5000000</v>
      </c>
      <c r="I486" s="231">
        <v>0</v>
      </c>
      <c r="J486" s="231">
        <v>5000000</v>
      </c>
      <c r="K486" s="231">
        <v>5000000</v>
      </c>
      <c r="L486" s="231">
        <v>0</v>
      </c>
      <c r="M486" s="231">
        <v>5000000</v>
      </c>
      <c r="N486" s="231">
        <v>5000000</v>
      </c>
      <c r="O486" s="232">
        <v>0</v>
      </c>
    </row>
    <row r="487" spans="1:15" ht="23.25" customHeight="1" x14ac:dyDescent="0.2">
      <c r="A487" s="265" t="s">
        <v>272</v>
      </c>
      <c r="B487" s="266"/>
      <c r="C487" s="227" t="s">
        <v>61</v>
      </c>
      <c r="D487" s="227" t="s">
        <v>65</v>
      </c>
      <c r="E487" s="233" t="s">
        <v>648</v>
      </c>
      <c r="F487" s="233" t="s">
        <v>94</v>
      </c>
      <c r="G487" s="229">
        <v>5000000</v>
      </c>
      <c r="H487" s="230">
        <v>5000000</v>
      </c>
      <c r="I487" s="231">
        <v>0</v>
      </c>
      <c r="J487" s="231">
        <v>5000000</v>
      </c>
      <c r="K487" s="231">
        <v>5000000</v>
      </c>
      <c r="L487" s="231">
        <v>0</v>
      </c>
      <c r="M487" s="231">
        <v>5000000</v>
      </c>
      <c r="N487" s="231">
        <v>5000000</v>
      </c>
      <c r="O487" s="232">
        <v>0</v>
      </c>
    </row>
    <row r="488" spans="1:15" ht="23.25" customHeight="1" x14ac:dyDescent="0.2">
      <c r="A488" s="265" t="s">
        <v>187</v>
      </c>
      <c r="B488" s="266"/>
      <c r="C488" s="227" t="s">
        <v>61</v>
      </c>
      <c r="D488" s="227" t="s">
        <v>65</v>
      </c>
      <c r="E488" s="233" t="s">
        <v>648</v>
      </c>
      <c r="F488" s="233" t="s">
        <v>58</v>
      </c>
      <c r="G488" s="229">
        <v>5000000</v>
      </c>
      <c r="H488" s="230">
        <v>5000000</v>
      </c>
      <c r="I488" s="231">
        <v>0</v>
      </c>
      <c r="J488" s="231">
        <v>5000000</v>
      </c>
      <c r="K488" s="231">
        <v>5000000</v>
      </c>
      <c r="L488" s="231">
        <v>0</v>
      </c>
      <c r="M488" s="231">
        <v>5000000</v>
      </c>
      <c r="N488" s="231">
        <v>5000000</v>
      </c>
      <c r="O488" s="232">
        <v>0</v>
      </c>
    </row>
    <row r="489" spans="1:15" ht="15" customHeight="1" x14ac:dyDescent="0.2">
      <c r="A489" s="265" t="s">
        <v>463</v>
      </c>
      <c r="B489" s="266"/>
      <c r="C489" s="227" t="s">
        <v>61</v>
      </c>
      <c r="D489" s="227" t="s">
        <v>65</v>
      </c>
      <c r="E489" s="227" t="s">
        <v>464</v>
      </c>
      <c r="F489" s="227"/>
      <c r="G489" s="229">
        <v>144915000</v>
      </c>
      <c r="H489" s="230">
        <v>144915000</v>
      </c>
      <c r="I489" s="231">
        <v>0</v>
      </c>
      <c r="J489" s="231">
        <v>144915000</v>
      </c>
      <c r="K489" s="231">
        <v>144915000</v>
      </c>
      <c r="L489" s="231">
        <v>0</v>
      </c>
      <c r="M489" s="231">
        <v>144915000</v>
      </c>
      <c r="N489" s="231">
        <v>144915000</v>
      </c>
      <c r="O489" s="232">
        <v>0</v>
      </c>
    </row>
    <row r="490" spans="1:15" ht="23.25" customHeight="1" x14ac:dyDescent="0.2">
      <c r="A490" s="265" t="s">
        <v>796</v>
      </c>
      <c r="B490" s="266"/>
      <c r="C490" s="227" t="s">
        <v>61</v>
      </c>
      <c r="D490" s="227" t="s">
        <v>65</v>
      </c>
      <c r="E490" s="233" t="s">
        <v>649</v>
      </c>
      <c r="F490" s="233"/>
      <c r="G490" s="229">
        <v>144915000</v>
      </c>
      <c r="H490" s="230">
        <v>144915000</v>
      </c>
      <c r="I490" s="231">
        <v>0</v>
      </c>
      <c r="J490" s="231">
        <v>144915000</v>
      </c>
      <c r="K490" s="231">
        <v>144915000</v>
      </c>
      <c r="L490" s="231">
        <v>0</v>
      </c>
      <c r="M490" s="231">
        <v>144915000</v>
      </c>
      <c r="N490" s="231">
        <v>144915000</v>
      </c>
      <c r="O490" s="232">
        <v>0</v>
      </c>
    </row>
    <row r="491" spans="1:15" ht="34.5" customHeight="1" x14ac:dyDescent="0.2">
      <c r="A491" s="265" t="s">
        <v>797</v>
      </c>
      <c r="B491" s="266"/>
      <c r="C491" s="227" t="s">
        <v>61</v>
      </c>
      <c r="D491" s="227" t="s">
        <v>65</v>
      </c>
      <c r="E491" s="233" t="s">
        <v>798</v>
      </c>
      <c r="F491" s="234"/>
      <c r="G491" s="229">
        <v>144915000</v>
      </c>
      <c r="H491" s="230">
        <v>144915000</v>
      </c>
      <c r="I491" s="231">
        <v>0</v>
      </c>
      <c r="J491" s="231">
        <v>144915000</v>
      </c>
      <c r="K491" s="231">
        <v>144915000</v>
      </c>
      <c r="L491" s="231">
        <v>0</v>
      </c>
      <c r="M491" s="231">
        <v>144915000</v>
      </c>
      <c r="N491" s="231">
        <v>144915000</v>
      </c>
      <c r="O491" s="232">
        <v>0</v>
      </c>
    </row>
    <row r="492" spans="1:15" ht="23.25" customHeight="1" x14ac:dyDescent="0.2">
      <c r="A492" s="265" t="s">
        <v>1126</v>
      </c>
      <c r="B492" s="266"/>
      <c r="C492" s="227" t="s">
        <v>61</v>
      </c>
      <c r="D492" s="227" t="s">
        <v>65</v>
      </c>
      <c r="E492" s="233" t="s">
        <v>799</v>
      </c>
      <c r="F492" s="234"/>
      <c r="G492" s="229">
        <v>144915000</v>
      </c>
      <c r="H492" s="230">
        <v>144915000</v>
      </c>
      <c r="I492" s="231">
        <v>0</v>
      </c>
      <c r="J492" s="231">
        <v>144915000</v>
      </c>
      <c r="K492" s="231">
        <v>144915000</v>
      </c>
      <c r="L492" s="231">
        <v>0</v>
      </c>
      <c r="M492" s="231">
        <v>144915000</v>
      </c>
      <c r="N492" s="231">
        <v>144915000</v>
      </c>
      <c r="O492" s="232">
        <v>0</v>
      </c>
    </row>
    <row r="493" spans="1:15" ht="23.25" customHeight="1" x14ac:dyDescent="0.2">
      <c r="A493" s="265" t="s">
        <v>272</v>
      </c>
      <c r="B493" s="266"/>
      <c r="C493" s="227" t="s">
        <v>61</v>
      </c>
      <c r="D493" s="227" t="s">
        <v>65</v>
      </c>
      <c r="E493" s="233" t="s">
        <v>799</v>
      </c>
      <c r="F493" s="233" t="s">
        <v>94</v>
      </c>
      <c r="G493" s="229">
        <v>144915000</v>
      </c>
      <c r="H493" s="230">
        <v>144915000</v>
      </c>
      <c r="I493" s="231">
        <v>0</v>
      </c>
      <c r="J493" s="231">
        <v>144915000</v>
      </c>
      <c r="K493" s="231">
        <v>144915000</v>
      </c>
      <c r="L493" s="231">
        <v>0</v>
      </c>
      <c r="M493" s="231">
        <v>144915000</v>
      </c>
      <c r="N493" s="231">
        <v>144915000</v>
      </c>
      <c r="O493" s="232">
        <v>0</v>
      </c>
    </row>
    <row r="494" spans="1:15" ht="23.25" customHeight="1" x14ac:dyDescent="0.2">
      <c r="A494" s="265" t="s">
        <v>187</v>
      </c>
      <c r="B494" s="266"/>
      <c r="C494" s="227" t="s">
        <v>61</v>
      </c>
      <c r="D494" s="227" t="s">
        <v>65</v>
      </c>
      <c r="E494" s="233" t="s">
        <v>799</v>
      </c>
      <c r="F494" s="233" t="s">
        <v>58</v>
      </c>
      <c r="G494" s="229">
        <v>144915000</v>
      </c>
      <c r="H494" s="230">
        <v>144915000</v>
      </c>
      <c r="I494" s="231">
        <v>0</v>
      </c>
      <c r="J494" s="231">
        <v>144915000</v>
      </c>
      <c r="K494" s="231">
        <v>144915000</v>
      </c>
      <c r="L494" s="231">
        <v>0</v>
      </c>
      <c r="M494" s="231">
        <v>144915000</v>
      </c>
      <c r="N494" s="231">
        <v>144915000</v>
      </c>
      <c r="O494" s="232">
        <v>0</v>
      </c>
    </row>
    <row r="495" spans="1:15" ht="23.25" customHeight="1" x14ac:dyDescent="0.2">
      <c r="A495" s="265" t="s">
        <v>890</v>
      </c>
      <c r="B495" s="266"/>
      <c r="C495" s="227" t="s">
        <v>61</v>
      </c>
      <c r="D495" s="227" t="s">
        <v>65</v>
      </c>
      <c r="E495" s="227" t="s">
        <v>387</v>
      </c>
      <c r="F495" s="227"/>
      <c r="G495" s="229">
        <v>149460600</v>
      </c>
      <c r="H495" s="230">
        <v>149460600</v>
      </c>
      <c r="I495" s="231">
        <v>0</v>
      </c>
      <c r="J495" s="231">
        <v>171270000</v>
      </c>
      <c r="K495" s="231">
        <v>171270000</v>
      </c>
      <c r="L495" s="231">
        <v>0</v>
      </c>
      <c r="M495" s="231">
        <v>172843000</v>
      </c>
      <c r="N495" s="231">
        <v>172843000</v>
      </c>
      <c r="O495" s="232">
        <v>0</v>
      </c>
    </row>
    <row r="496" spans="1:15" ht="23.25" customHeight="1" x14ac:dyDescent="0.2">
      <c r="A496" s="265" t="s">
        <v>403</v>
      </c>
      <c r="B496" s="266"/>
      <c r="C496" s="227" t="s">
        <v>61</v>
      </c>
      <c r="D496" s="227" t="s">
        <v>65</v>
      </c>
      <c r="E496" s="233" t="s">
        <v>404</v>
      </c>
      <c r="F496" s="233"/>
      <c r="G496" s="229">
        <v>149460600</v>
      </c>
      <c r="H496" s="230">
        <v>149460600</v>
      </c>
      <c r="I496" s="231">
        <v>0</v>
      </c>
      <c r="J496" s="231">
        <v>171270000</v>
      </c>
      <c r="K496" s="231">
        <v>171270000</v>
      </c>
      <c r="L496" s="231">
        <v>0</v>
      </c>
      <c r="M496" s="231">
        <v>172843000</v>
      </c>
      <c r="N496" s="231">
        <v>172843000</v>
      </c>
      <c r="O496" s="232">
        <v>0</v>
      </c>
    </row>
    <row r="497" spans="1:15" ht="15" customHeight="1" x14ac:dyDescent="0.2">
      <c r="A497" s="265" t="s">
        <v>792</v>
      </c>
      <c r="B497" s="266"/>
      <c r="C497" s="227" t="s">
        <v>61</v>
      </c>
      <c r="D497" s="227" t="s">
        <v>65</v>
      </c>
      <c r="E497" s="233" t="s">
        <v>455</v>
      </c>
      <c r="F497" s="234"/>
      <c r="G497" s="229">
        <v>149460600</v>
      </c>
      <c r="H497" s="230">
        <v>149460600</v>
      </c>
      <c r="I497" s="231">
        <v>0</v>
      </c>
      <c r="J497" s="231">
        <v>171270000</v>
      </c>
      <c r="K497" s="231">
        <v>171270000</v>
      </c>
      <c r="L497" s="231">
        <v>0</v>
      </c>
      <c r="M497" s="231">
        <v>172843000</v>
      </c>
      <c r="N497" s="231">
        <v>172843000</v>
      </c>
      <c r="O497" s="232">
        <v>0</v>
      </c>
    </row>
    <row r="498" spans="1:15" ht="15" customHeight="1" x14ac:dyDescent="0.2">
      <c r="A498" s="265" t="s">
        <v>800</v>
      </c>
      <c r="B498" s="266"/>
      <c r="C498" s="227" t="s">
        <v>61</v>
      </c>
      <c r="D498" s="227" t="s">
        <v>65</v>
      </c>
      <c r="E498" s="233" t="s">
        <v>801</v>
      </c>
      <c r="F498" s="234"/>
      <c r="G498" s="229">
        <v>23995600</v>
      </c>
      <c r="H498" s="230">
        <v>23995600</v>
      </c>
      <c r="I498" s="231">
        <v>0</v>
      </c>
      <c r="J498" s="231">
        <v>37790000</v>
      </c>
      <c r="K498" s="231">
        <v>37790000</v>
      </c>
      <c r="L498" s="231">
        <v>0</v>
      </c>
      <c r="M498" s="231">
        <v>38690000</v>
      </c>
      <c r="N498" s="231">
        <v>38690000</v>
      </c>
      <c r="O498" s="232">
        <v>0</v>
      </c>
    </row>
    <row r="499" spans="1:15" ht="23.25" customHeight="1" x14ac:dyDescent="0.2">
      <c r="A499" s="265" t="s">
        <v>272</v>
      </c>
      <c r="B499" s="266"/>
      <c r="C499" s="227" t="s">
        <v>61</v>
      </c>
      <c r="D499" s="227" t="s">
        <v>65</v>
      </c>
      <c r="E499" s="233" t="s">
        <v>801</v>
      </c>
      <c r="F499" s="233" t="s">
        <v>94</v>
      </c>
      <c r="G499" s="229">
        <v>23995600</v>
      </c>
      <c r="H499" s="230">
        <v>23995600</v>
      </c>
      <c r="I499" s="231">
        <v>0</v>
      </c>
      <c r="J499" s="231">
        <v>37790000</v>
      </c>
      <c r="K499" s="231">
        <v>37790000</v>
      </c>
      <c r="L499" s="231">
        <v>0</v>
      </c>
      <c r="M499" s="231">
        <v>38690000</v>
      </c>
      <c r="N499" s="231">
        <v>38690000</v>
      </c>
      <c r="O499" s="232">
        <v>0</v>
      </c>
    </row>
    <row r="500" spans="1:15" ht="23.25" customHeight="1" x14ac:dyDescent="0.2">
      <c r="A500" s="265" t="s">
        <v>187</v>
      </c>
      <c r="B500" s="266"/>
      <c r="C500" s="227" t="s">
        <v>61</v>
      </c>
      <c r="D500" s="227" t="s">
        <v>65</v>
      </c>
      <c r="E500" s="233" t="s">
        <v>801</v>
      </c>
      <c r="F500" s="233" t="s">
        <v>58</v>
      </c>
      <c r="G500" s="229">
        <v>23995600</v>
      </c>
      <c r="H500" s="230">
        <v>23995600</v>
      </c>
      <c r="I500" s="231">
        <v>0</v>
      </c>
      <c r="J500" s="231">
        <v>37790000</v>
      </c>
      <c r="K500" s="231">
        <v>37790000</v>
      </c>
      <c r="L500" s="231">
        <v>0</v>
      </c>
      <c r="M500" s="231">
        <v>38690000</v>
      </c>
      <c r="N500" s="231">
        <v>38690000</v>
      </c>
      <c r="O500" s="232">
        <v>0</v>
      </c>
    </row>
    <row r="501" spans="1:15" ht="23.25" customHeight="1" x14ac:dyDescent="0.2">
      <c r="A501" s="265" t="s">
        <v>456</v>
      </c>
      <c r="B501" s="266"/>
      <c r="C501" s="227" t="s">
        <v>61</v>
      </c>
      <c r="D501" s="227" t="s">
        <v>65</v>
      </c>
      <c r="E501" s="233" t="s">
        <v>457</v>
      </c>
      <c r="F501" s="234"/>
      <c r="G501" s="229">
        <v>125465000</v>
      </c>
      <c r="H501" s="230">
        <v>125465000</v>
      </c>
      <c r="I501" s="231">
        <v>0</v>
      </c>
      <c r="J501" s="231">
        <v>133480000</v>
      </c>
      <c r="K501" s="231">
        <v>133480000</v>
      </c>
      <c r="L501" s="231">
        <v>0</v>
      </c>
      <c r="M501" s="231">
        <v>134153000</v>
      </c>
      <c r="N501" s="231">
        <v>134153000</v>
      </c>
      <c r="O501" s="232">
        <v>0</v>
      </c>
    </row>
    <row r="502" spans="1:15" ht="45.75" customHeight="1" x14ac:dyDescent="0.2">
      <c r="A502" s="265" t="s">
        <v>289</v>
      </c>
      <c r="B502" s="266"/>
      <c r="C502" s="227" t="s">
        <v>61</v>
      </c>
      <c r="D502" s="227" t="s">
        <v>65</v>
      </c>
      <c r="E502" s="233" t="s">
        <v>457</v>
      </c>
      <c r="F502" s="233" t="s">
        <v>195</v>
      </c>
      <c r="G502" s="229">
        <v>94080000</v>
      </c>
      <c r="H502" s="230">
        <v>94080000</v>
      </c>
      <c r="I502" s="231">
        <v>0</v>
      </c>
      <c r="J502" s="231">
        <v>94080000</v>
      </c>
      <c r="K502" s="231">
        <v>94080000</v>
      </c>
      <c r="L502" s="231">
        <v>0</v>
      </c>
      <c r="M502" s="231">
        <v>94080000</v>
      </c>
      <c r="N502" s="231">
        <v>94080000</v>
      </c>
      <c r="O502" s="232">
        <v>0</v>
      </c>
    </row>
    <row r="503" spans="1:15" ht="15" customHeight="1" x14ac:dyDescent="0.2">
      <c r="A503" s="265" t="s">
        <v>248</v>
      </c>
      <c r="B503" s="266"/>
      <c r="C503" s="227" t="s">
        <v>61</v>
      </c>
      <c r="D503" s="227" t="s">
        <v>65</v>
      </c>
      <c r="E503" s="233" t="s">
        <v>457</v>
      </c>
      <c r="F503" s="233" t="s">
        <v>249</v>
      </c>
      <c r="G503" s="229">
        <v>94080000</v>
      </c>
      <c r="H503" s="230">
        <v>94080000</v>
      </c>
      <c r="I503" s="231">
        <v>0</v>
      </c>
      <c r="J503" s="231">
        <v>94080000</v>
      </c>
      <c r="K503" s="231">
        <v>94080000</v>
      </c>
      <c r="L503" s="231">
        <v>0</v>
      </c>
      <c r="M503" s="231">
        <v>94080000</v>
      </c>
      <c r="N503" s="231">
        <v>94080000</v>
      </c>
      <c r="O503" s="232">
        <v>0</v>
      </c>
    </row>
    <row r="504" spans="1:15" ht="23.25" customHeight="1" x14ac:dyDescent="0.2">
      <c r="A504" s="265" t="s">
        <v>272</v>
      </c>
      <c r="B504" s="266"/>
      <c r="C504" s="227" t="s">
        <v>61</v>
      </c>
      <c r="D504" s="227" t="s">
        <v>65</v>
      </c>
      <c r="E504" s="233" t="s">
        <v>457</v>
      </c>
      <c r="F504" s="233" t="s">
        <v>94</v>
      </c>
      <c r="G504" s="229">
        <v>31205000</v>
      </c>
      <c r="H504" s="230">
        <v>31205000</v>
      </c>
      <c r="I504" s="231">
        <v>0</v>
      </c>
      <c r="J504" s="231">
        <v>39220000</v>
      </c>
      <c r="K504" s="231">
        <v>39220000</v>
      </c>
      <c r="L504" s="231">
        <v>0</v>
      </c>
      <c r="M504" s="231">
        <v>39893000</v>
      </c>
      <c r="N504" s="231">
        <v>39893000</v>
      </c>
      <c r="O504" s="232">
        <v>0</v>
      </c>
    </row>
    <row r="505" spans="1:15" ht="23.25" customHeight="1" x14ac:dyDescent="0.2">
      <c r="A505" s="265" t="s">
        <v>187</v>
      </c>
      <c r="B505" s="266"/>
      <c r="C505" s="227" t="s">
        <v>61</v>
      </c>
      <c r="D505" s="227" t="s">
        <v>65</v>
      </c>
      <c r="E505" s="233" t="s">
        <v>457</v>
      </c>
      <c r="F505" s="233" t="s">
        <v>58</v>
      </c>
      <c r="G505" s="229">
        <v>31205000</v>
      </c>
      <c r="H505" s="230">
        <v>31205000</v>
      </c>
      <c r="I505" s="231">
        <v>0</v>
      </c>
      <c r="J505" s="231">
        <v>39220000</v>
      </c>
      <c r="K505" s="231">
        <v>39220000</v>
      </c>
      <c r="L505" s="231">
        <v>0</v>
      </c>
      <c r="M505" s="231">
        <v>39893000</v>
      </c>
      <c r="N505" s="231">
        <v>39893000</v>
      </c>
      <c r="O505" s="232">
        <v>0</v>
      </c>
    </row>
    <row r="506" spans="1:15" ht="15" customHeight="1" x14ac:dyDescent="0.2">
      <c r="A506" s="265" t="s">
        <v>200</v>
      </c>
      <c r="B506" s="266"/>
      <c r="C506" s="227" t="s">
        <v>61</v>
      </c>
      <c r="D506" s="227" t="s">
        <v>65</v>
      </c>
      <c r="E506" s="233" t="s">
        <v>457</v>
      </c>
      <c r="F506" s="233" t="s">
        <v>201</v>
      </c>
      <c r="G506" s="229">
        <v>180000</v>
      </c>
      <c r="H506" s="230">
        <v>180000</v>
      </c>
      <c r="I506" s="231">
        <v>0</v>
      </c>
      <c r="J506" s="231">
        <v>180000</v>
      </c>
      <c r="K506" s="231">
        <v>180000</v>
      </c>
      <c r="L506" s="231">
        <v>0</v>
      </c>
      <c r="M506" s="231">
        <v>180000</v>
      </c>
      <c r="N506" s="231">
        <v>180000</v>
      </c>
      <c r="O506" s="232">
        <v>0</v>
      </c>
    </row>
    <row r="507" spans="1:15" ht="15" customHeight="1" x14ac:dyDescent="0.2">
      <c r="A507" s="265" t="s">
        <v>73</v>
      </c>
      <c r="B507" s="266"/>
      <c r="C507" s="227" t="s">
        <v>61</v>
      </c>
      <c r="D507" s="227" t="s">
        <v>65</v>
      </c>
      <c r="E507" s="233" t="s">
        <v>457</v>
      </c>
      <c r="F507" s="233" t="s">
        <v>74</v>
      </c>
      <c r="G507" s="229">
        <v>180000</v>
      </c>
      <c r="H507" s="230">
        <v>180000</v>
      </c>
      <c r="I507" s="231">
        <v>0</v>
      </c>
      <c r="J507" s="231">
        <v>180000</v>
      </c>
      <c r="K507" s="231">
        <v>180000</v>
      </c>
      <c r="L507" s="231">
        <v>0</v>
      </c>
      <c r="M507" s="231">
        <v>180000</v>
      </c>
      <c r="N507" s="231">
        <v>180000</v>
      </c>
      <c r="O507" s="232">
        <v>0</v>
      </c>
    </row>
    <row r="508" spans="1:15" ht="34.5" customHeight="1" x14ac:dyDescent="0.2">
      <c r="A508" s="265" t="s">
        <v>362</v>
      </c>
      <c r="B508" s="266"/>
      <c r="C508" s="227" t="s">
        <v>61</v>
      </c>
      <c r="D508" s="227" t="s">
        <v>65</v>
      </c>
      <c r="E508" s="227" t="s">
        <v>363</v>
      </c>
      <c r="F508" s="227"/>
      <c r="G508" s="229">
        <v>5702800</v>
      </c>
      <c r="H508" s="230">
        <v>5702800</v>
      </c>
      <c r="I508" s="231">
        <v>0</v>
      </c>
      <c r="J508" s="231">
        <v>5702800</v>
      </c>
      <c r="K508" s="231">
        <v>5702800</v>
      </c>
      <c r="L508" s="231">
        <v>0</v>
      </c>
      <c r="M508" s="231">
        <v>5702800</v>
      </c>
      <c r="N508" s="231">
        <v>5702800</v>
      </c>
      <c r="O508" s="232">
        <v>0</v>
      </c>
    </row>
    <row r="509" spans="1:15" ht="45.75" customHeight="1" x14ac:dyDescent="0.2">
      <c r="A509" s="265" t="s">
        <v>1098</v>
      </c>
      <c r="B509" s="266"/>
      <c r="C509" s="227" t="s">
        <v>61</v>
      </c>
      <c r="D509" s="227" t="s">
        <v>65</v>
      </c>
      <c r="E509" s="233" t="s">
        <v>364</v>
      </c>
      <c r="F509" s="233"/>
      <c r="G509" s="229">
        <v>5702800</v>
      </c>
      <c r="H509" s="230">
        <v>5702800</v>
      </c>
      <c r="I509" s="231">
        <v>0</v>
      </c>
      <c r="J509" s="231">
        <v>5702800</v>
      </c>
      <c r="K509" s="231">
        <v>5702800</v>
      </c>
      <c r="L509" s="231">
        <v>0</v>
      </c>
      <c r="M509" s="231">
        <v>5702800</v>
      </c>
      <c r="N509" s="231">
        <v>5702800</v>
      </c>
      <c r="O509" s="232">
        <v>0</v>
      </c>
    </row>
    <row r="510" spans="1:15" ht="23.25" customHeight="1" x14ac:dyDescent="0.2">
      <c r="A510" s="265" t="s">
        <v>368</v>
      </c>
      <c r="B510" s="266"/>
      <c r="C510" s="227" t="s">
        <v>61</v>
      </c>
      <c r="D510" s="227" t="s">
        <v>65</v>
      </c>
      <c r="E510" s="233" t="s">
        <v>369</v>
      </c>
      <c r="F510" s="234"/>
      <c r="G510" s="229">
        <v>5702800</v>
      </c>
      <c r="H510" s="230">
        <v>5702800</v>
      </c>
      <c r="I510" s="231">
        <v>0</v>
      </c>
      <c r="J510" s="231">
        <v>5702800</v>
      </c>
      <c r="K510" s="231">
        <v>5702800</v>
      </c>
      <c r="L510" s="231">
        <v>0</v>
      </c>
      <c r="M510" s="231">
        <v>5702800</v>
      </c>
      <c r="N510" s="231">
        <v>5702800</v>
      </c>
      <c r="O510" s="232">
        <v>0</v>
      </c>
    </row>
    <row r="511" spans="1:15" ht="45.75" customHeight="1" x14ac:dyDescent="0.2">
      <c r="A511" s="265" t="s">
        <v>370</v>
      </c>
      <c r="B511" s="266"/>
      <c r="C511" s="227" t="s">
        <v>61</v>
      </c>
      <c r="D511" s="227" t="s">
        <v>65</v>
      </c>
      <c r="E511" s="233" t="s">
        <v>371</v>
      </c>
      <c r="F511" s="234"/>
      <c r="G511" s="229">
        <v>5702800</v>
      </c>
      <c r="H511" s="230">
        <v>5702800</v>
      </c>
      <c r="I511" s="231">
        <v>0</v>
      </c>
      <c r="J511" s="231">
        <v>5702800</v>
      </c>
      <c r="K511" s="231">
        <v>5702800</v>
      </c>
      <c r="L511" s="231">
        <v>0</v>
      </c>
      <c r="M511" s="231">
        <v>5702800</v>
      </c>
      <c r="N511" s="231">
        <v>5702800</v>
      </c>
      <c r="O511" s="232">
        <v>0</v>
      </c>
    </row>
    <row r="512" spans="1:15" ht="23.25" customHeight="1" x14ac:dyDescent="0.2">
      <c r="A512" s="265" t="s">
        <v>272</v>
      </c>
      <c r="B512" s="266"/>
      <c r="C512" s="227" t="s">
        <v>61</v>
      </c>
      <c r="D512" s="227" t="s">
        <v>65</v>
      </c>
      <c r="E512" s="233" t="s">
        <v>371</v>
      </c>
      <c r="F512" s="233" t="s">
        <v>94</v>
      </c>
      <c r="G512" s="229">
        <v>5700300</v>
      </c>
      <c r="H512" s="230">
        <v>5700300</v>
      </c>
      <c r="I512" s="231">
        <v>0</v>
      </c>
      <c r="J512" s="231">
        <v>5700300</v>
      </c>
      <c r="K512" s="231">
        <v>5700300</v>
      </c>
      <c r="L512" s="231">
        <v>0</v>
      </c>
      <c r="M512" s="231">
        <v>5700300</v>
      </c>
      <c r="N512" s="231">
        <v>5700300</v>
      </c>
      <c r="O512" s="232">
        <v>0</v>
      </c>
    </row>
    <row r="513" spans="1:15" ht="23.25" customHeight="1" x14ac:dyDescent="0.2">
      <c r="A513" s="265" t="s">
        <v>187</v>
      </c>
      <c r="B513" s="266"/>
      <c r="C513" s="227" t="s">
        <v>61</v>
      </c>
      <c r="D513" s="227" t="s">
        <v>65</v>
      </c>
      <c r="E513" s="233" t="s">
        <v>371</v>
      </c>
      <c r="F513" s="233" t="s">
        <v>58</v>
      </c>
      <c r="G513" s="229">
        <v>5700300</v>
      </c>
      <c r="H513" s="230">
        <v>5700300</v>
      </c>
      <c r="I513" s="231">
        <v>0</v>
      </c>
      <c r="J513" s="231">
        <v>5700300</v>
      </c>
      <c r="K513" s="231">
        <v>5700300</v>
      </c>
      <c r="L513" s="231">
        <v>0</v>
      </c>
      <c r="M513" s="231">
        <v>5700300</v>
      </c>
      <c r="N513" s="231">
        <v>5700300</v>
      </c>
      <c r="O513" s="232">
        <v>0</v>
      </c>
    </row>
    <row r="514" spans="1:15" ht="15" customHeight="1" x14ac:dyDescent="0.2">
      <c r="A514" s="265" t="s">
        <v>200</v>
      </c>
      <c r="B514" s="266"/>
      <c r="C514" s="227" t="s">
        <v>61</v>
      </c>
      <c r="D514" s="227" t="s">
        <v>65</v>
      </c>
      <c r="E514" s="233" t="s">
        <v>371</v>
      </c>
      <c r="F514" s="233" t="s">
        <v>201</v>
      </c>
      <c r="G514" s="229">
        <v>2500</v>
      </c>
      <c r="H514" s="230">
        <v>2500</v>
      </c>
      <c r="I514" s="231">
        <v>0</v>
      </c>
      <c r="J514" s="231">
        <v>2500</v>
      </c>
      <c r="K514" s="231">
        <v>2500</v>
      </c>
      <c r="L514" s="231">
        <v>0</v>
      </c>
      <c r="M514" s="231">
        <v>2500</v>
      </c>
      <c r="N514" s="231">
        <v>2500</v>
      </c>
      <c r="O514" s="232">
        <v>0</v>
      </c>
    </row>
    <row r="515" spans="1:15" ht="15" customHeight="1" x14ac:dyDescent="0.2">
      <c r="A515" s="265" t="s">
        <v>73</v>
      </c>
      <c r="B515" s="266"/>
      <c r="C515" s="227" t="s">
        <v>61</v>
      </c>
      <c r="D515" s="227" t="s">
        <v>65</v>
      </c>
      <c r="E515" s="233" t="s">
        <v>371</v>
      </c>
      <c r="F515" s="233" t="s">
        <v>74</v>
      </c>
      <c r="G515" s="229">
        <v>2500</v>
      </c>
      <c r="H515" s="230">
        <v>2500</v>
      </c>
      <c r="I515" s="231">
        <v>0</v>
      </c>
      <c r="J515" s="231">
        <v>2500</v>
      </c>
      <c r="K515" s="231">
        <v>2500</v>
      </c>
      <c r="L515" s="231">
        <v>0</v>
      </c>
      <c r="M515" s="231">
        <v>2500</v>
      </c>
      <c r="N515" s="231">
        <v>2500</v>
      </c>
      <c r="O515" s="232">
        <v>0</v>
      </c>
    </row>
    <row r="516" spans="1:15" ht="23.25" customHeight="1" x14ac:dyDescent="0.2">
      <c r="A516" s="265" t="s">
        <v>442</v>
      </c>
      <c r="B516" s="266"/>
      <c r="C516" s="227" t="s">
        <v>61</v>
      </c>
      <c r="D516" s="227" t="s">
        <v>65</v>
      </c>
      <c r="E516" s="227" t="s">
        <v>443</v>
      </c>
      <c r="F516" s="227"/>
      <c r="G516" s="229">
        <v>619154140</v>
      </c>
      <c r="H516" s="230">
        <v>619154140</v>
      </c>
      <c r="I516" s="231">
        <v>0</v>
      </c>
      <c r="J516" s="231">
        <v>652189600</v>
      </c>
      <c r="K516" s="231">
        <v>652189600</v>
      </c>
      <c r="L516" s="231">
        <v>0</v>
      </c>
      <c r="M516" s="231">
        <v>611587700</v>
      </c>
      <c r="N516" s="231">
        <v>611587700</v>
      </c>
      <c r="O516" s="232">
        <v>0</v>
      </c>
    </row>
    <row r="517" spans="1:15" ht="15" customHeight="1" x14ac:dyDescent="0.2">
      <c r="A517" s="265" t="s">
        <v>444</v>
      </c>
      <c r="B517" s="266"/>
      <c r="C517" s="227" t="s">
        <v>61</v>
      </c>
      <c r="D517" s="227" t="s">
        <v>65</v>
      </c>
      <c r="E517" s="233" t="s">
        <v>445</v>
      </c>
      <c r="F517" s="233"/>
      <c r="G517" s="229">
        <v>107093240</v>
      </c>
      <c r="H517" s="230">
        <v>107093240</v>
      </c>
      <c r="I517" s="231">
        <v>0</v>
      </c>
      <c r="J517" s="231">
        <v>121633900</v>
      </c>
      <c r="K517" s="231">
        <v>121633900</v>
      </c>
      <c r="L517" s="231">
        <v>0</v>
      </c>
      <c r="M517" s="231">
        <v>45422000</v>
      </c>
      <c r="N517" s="231">
        <v>45422000</v>
      </c>
      <c r="O517" s="232">
        <v>0</v>
      </c>
    </row>
    <row r="518" spans="1:15" ht="23.25" customHeight="1" x14ac:dyDescent="0.2">
      <c r="A518" s="265" t="s">
        <v>540</v>
      </c>
      <c r="B518" s="266"/>
      <c r="C518" s="227" t="s">
        <v>61</v>
      </c>
      <c r="D518" s="227" t="s">
        <v>65</v>
      </c>
      <c r="E518" s="233" t="s">
        <v>541</v>
      </c>
      <c r="F518" s="234"/>
      <c r="G518" s="229">
        <v>51822000</v>
      </c>
      <c r="H518" s="230">
        <v>51822000</v>
      </c>
      <c r="I518" s="231">
        <v>0</v>
      </c>
      <c r="J518" s="231">
        <v>0</v>
      </c>
      <c r="K518" s="231">
        <v>0</v>
      </c>
      <c r="L518" s="231">
        <v>0</v>
      </c>
      <c r="M518" s="231">
        <v>0</v>
      </c>
      <c r="N518" s="231">
        <v>0</v>
      </c>
      <c r="O518" s="232">
        <v>0</v>
      </c>
    </row>
    <row r="519" spans="1:15" ht="23.25" customHeight="1" x14ac:dyDescent="0.2">
      <c r="A519" s="265" t="s">
        <v>1127</v>
      </c>
      <c r="B519" s="266"/>
      <c r="C519" s="227" t="s">
        <v>61</v>
      </c>
      <c r="D519" s="227" t="s">
        <v>65</v>
      </c>
      <c r="E519" s="233" t="s">
        <v>1128</v>
      </c>
      <c r="F519" s="234"/>
      <c r="G519" s="229">
        <v>19790000</v>
      </c>
      <c r="H519" s="230">
        <v>19790000</v>
      </c>
      <c r="I519" s="231">
        <v>0</v>
      </c>
      <c r="J519" s="231">
        <v>0</v>
      </c>
      <c r="K519" s="231">
        <v>0</v>
      </c>
      <c r="L519" s="231">
        <v>0</v>
      </c>
      <c r="M519" s="231">
        <v>0</v>
      </c>
      <c r="N519" s="231">
        <v>0</v>
      </c>
      <c r="O519" s="232">
        <v>0</v>
      </c>
    </row>
    <row r="520" spans="1:15" ht="23.25" customHeight="1" x14ac:dyDescent="0.2">
      <c r="A520" s="265" t="s">
        <v>85</v>
      </c>
      <c r="B520" s="266"/>
      <c r="C520" s="227" t="s">
        <v>61</v>
      </c>
      <c r="D520" s="227" t="s">
        <v>65</v>
      </c>
      <c r="E520" s="233" t="s">
        <v>1128</v>
      </c>
      <c r="F520" s="233" t="s">
        <v>84</v>
      </c>
      <c r="G520" s="229">
        <v>19790000</v>
      </c>
      <c r="H520" s="230">
        <v>19790000</v>
      </c>
      <c r="I520" s="231">
        <v>0</v>
      </c>
      <c r="J520" s="231">
        <v>0</v>
      </c>
      <c r="K520" s="231">
        <v>0</v>
      </c>
      <c r="L520" s="231">
        <v>0</v>
      </c>
      <c r="M520" s="231">
        <v>0</v>
      </c>
      <c r="N520" s="231">
        <v>0</v>
      </c>
      <c r="O520" s="232">
        <v>0</v>
      </c>
    </row>
    <row r="521" spans="1:15" ht="15" customHeight="1" x14ac:dyDescent="0.2">
      <c r="A521" s="265" t="s">
        <v>228</v>
      </c>
      <c r="B521" s="266"/>
      <c r="C521" s="227" t="s">
        <v>61</v>
      </c>
      <c r="D521" s="227" t="s">
        <v>65</v>
      </c>
      <c r="E521" s="233" t="s">
        <v>1128</v>
      </c>
      <c r="F521" s="233" t="s">
        <v>229</v>
      </c>
      <c r="G521" s="229">
        <v>19790000</v>
      </c>
      <c r="H521" s="230">
        <v>19790000</v>
      </c>
      <c r="I521" s="231">
        <v>0</v>
      </c>
      <c r="J521" s="231">
        <v>0</v>
      </c>
      <c r="K521" s="231">
        <v>0</v>
      </c>
      <c r="L521" s="231">
        <v>0</v>
      </c>
      <c r="M521" s="231">
        <v>0</v>
      </c>
      <c r="N521" s="231">
        <v>0</v>
      </c>
      <c r="O521" s="232">
        <v>0</v>
      </c>
    </row>
    <row r="522" spans="1:15" ht="15" customHeight="1" x14ac:dyDescent="0.2">
      <c r="A522" s="265" t="s">
        <v>910</v>
      </c>
      <c r="B522" s="266"/>
      <c r="C522" s="227" t="s">
        <v>61</v>
      </c>
      <c r="D522" s="227" t="s">
        <v>65</v>
      </c>
      <c r="E522" s="233" t="s">
        <v>911</v>
      </c>
      <c r="F522" s="234"/>
      <c r="G522" s="229">
        <v>32032000</v>
      </c>
      <c r="H522" s="230">
        <v>32032000</v>
      </c>
      <c r="I522" s="231">
        <v>0</v>
      </c>
      <c r="J522" s="231">
        <v>0</v>
      </c>
      <c r="K522" s="231">
        <v>0</v>
      </c>
      <c r="L522" s="231">
        <v>0</v>
      </c>
      <c r="M522" s="231">
        <v>0</v>
      </c>
      <c r="N522" s="231">
        <v>0</v>
      </c>
      <c r="O522" s="232">
        <v>0</v>
      </c>
    </row>
    <row r="523" spans="1:15" ht="23.25" customHeight="1" x14ac:dyDescent="0.2">
      <c r="A523" s="265" t="s">
        <v>272</v>
      </c>
      <c r="B523" s="266"/>
      <c r="C523" s="227" t="s">
        <v>61</v>
      </c>
      <c r="D523" s="227" t="s">
        <v>65</v>
      </c>
      <c r="E523" s="233" t="s">
        <v>911</v>
      </c>
      <c r="F523" s="233" t="s">
        <v>94</v>
      </c>
      <c r="G523" s="229">
        <v>32032000</v>
      </c>
      <c r="H523" s="230">
        <v>32032000</v>
      </c>
      <c r="I523" s="231">
        <v>0</v>
      </c>
      <c r="J523" s="231">
        <v>0</v>
      </c>
      <c r="K523" s="231">
        <v>0</v>
      </c>
      <c r="L523" s="231">
        <v>0</v>
      </c>
      <c r="M523" s="231">
        <v>0</v>
      </c>
      <c r="N523" s="231">
        <v>0</v>
      </c>
      <c r="O523" s="232">
        <v>0</v>
      </c>
    </row>
    <row r="524" spans="1:15" ht="23.25" customHeight="1" x14ac:dyDescent="0.2">
      <c r="A524" s="265" t="s">
        <v>187</v>
      </c>
      <c r="B524" s="266"/>
      <c r="C524" s="227" t="s">
        <v>61</v>
      </c>
      <c r="D524" s="227" t="s">
        <v>65</v>
      </c>
      <c r="E524" s="233" t="s">
        <v>911</v>
      </c>
      <c r="F524" s="233" t="s">
        <v>58</v>
      </c>
      <c r="G524" s="229">
        <v>32032000</v>
      </c>
      <c r="H524" s="230">
        <v>32032000</v>
      </c>
      <c r="I524" s="231">
        <v>0</v>
      </c>
      <c r="J524" s="231">
        <v>0</v>
      </c>
      <c r="K524" s="231">
        <v>0</v>
      </c>
      <c r="L524" s="231">
        <v>0</v>
      </c>
      <c r="M524" s="231">
        <v>0</v>
      </c>
      <c r="N524" s="231">
        <v>0</v>
      </c>
      <c r="O524" s="232">
        <v>0</v>
      </c>
    </row>
    <row r="525" spans="1:15" ht="23.25" customHeight="1" x14ac:dyDescent="0.2">
      <c r="A525" s="265" t="s">
        <v>278</v>
      </c>
      <c r="B525" s="266"/>
      <c r="C525" s="227" t="s">
        <v>61</v>
      </c>
      <c r="D525" s="227" t="s">
        <v>65</v>
      </c>
      <c r="E525" s="233" t="s">
        <v>1034</v>
      </c>
      <c r="F525" s="234"/>
      <c r="G525" s="229">
        <v>55271240</v>
      </c>
      <c r="H525" s="230">
        <v>55271240</v>
      </c>
      <c r="I525" s="231">
        <v>0</v>
      </c>
      <c r="J525" s="231">
        <v>121633900</v>
      </c>
      <c r="K525" s="231">
        <v>121633900</v>
      </c>
      <c r="L525" s="231">
        <v>0</v>
      </c>
      <c r="M525" s="231">
        <v>45422000</v>
      </c>
      <c r="N525" s="231">
        <v>45422000</v>
      </c>
      <c r="O525" s="232">
        <v>0</v>
      </c>
    </row>
    <row r="526" spans="1:15" ht="57" customHeight="1" x14ac:dyDescent="0.2">
      <c r="A526" s="265" t="s">
        <v>1129</v>
      </c>
      <c r="B526" s="266"/>
      <c r="C526" s="227" t="s">
        <v>61</v>
      </c>
      <c r="D526" s="227" t="s">
        <v>65</v>
      </c>
      <c r="E526" s="233" t="s">
        <v>1130</v>
      </c>
      <c r="F526" s="234"/>
      <c r="G526" s="229">
        <v>50024000</v>
      </c>
      <c r="H526" s="230">
        <v>50024000</v>
      </c>
      <c r="I526" s="231">
        <v>0</v>
      </c>
      <c r="J526" s="231">
        <v>43675000</v>
      </c>
      <c r="K526" s="231">
        <v>43675000</v>
      </c>
      <c r="L526" s="231">
        <v>0</v>
      </c>
      <c r="M526" s="231">
        <v>45422000</v>
      </c>
      <c r="N526" s="231">
        <v>45422000</v>
      </c>
      <c r="O526" s="232">
        <v>0</v>
      </c>
    </row>
    <row r="527" spans="1:15" ht="23.25" customHeight="1" x14ac:dyDescent="0.2">
      <c r="A527" s="265" t="s">
        <v>272</v>
      </c>
      <c r="B527" s="266"/>
      <c r="C527" s="227" t="s">
        <v>61</v>
      </c>
      <c r="D527" s="227" t="s">
        <v>65</v>
      </c>
      <c r="E527" s="233" t="s">
        <v>1130</v>
      </c>
      <c r="F527" s="233" t="s">
        <v>94</v>
      </c>
      <c r="G527" s="229">
        <v>50024000</v>
      </c>
      <c r="H527" s="230">
        <v>50024000</v>
      </c>
      <c r="I527" s="231">
        <v>0</v>
      </c>
      <c r="J527" s="231">
        <v>43675000</v>
      </c>
      <c r="K527" s="231">
        <v>43675000</v>
      </c>
      <c r="L527" s="231">
        <v>0</v>
      </c>
      <c r="M527" s="231">
        <v>45422000</v>
      </c>
      <c r="N527" s="231">
        <v>45422000</v>
      </c>
      <c r="O527" s="232">
        <v>0</v>
      </c>
    </row>
    <row r="528" spans="1:15" ht="23.25" customHeight="1" x14ac:dyDescent="0.2">
      <c r="A528" s="265" t="s">
        <v>187</v>
      </c>
      <c r="B528" s="266"/>
      <c r="C528" s="227" t="s">
        <v>61</v>
      </c>
      <c r="D528" s="227" t="s">
        <v>65</v>
      </c>
      <c r="E528" s="233" t="s">
        <v>1130</v>
      </c>
      <c r="F528" s="233" t="s">
        <v>58</v>
      </c>
      <c r="G528" s="229">
        <v>50024000</v>
      </c>
      <c r="H528" s="230">
        <v>50024000</v>
      </c>
      <c r="I528" s="231">
        <v>0</v>
      </c>
      <c r="J528" s="231">
        <v>43675000</v>
      </c>
      <c r="K528" s="231">
        <v>43675000</v>
      </c>
      <c r="L528" s="231">
        <v>0</v>
      </c>
      <c r="M528" s="231">
        <v>45422000</v>
      </c>
      <c r="N528" s="231">
        <v>45422000</v>
      </c>
      <c r="O528" s="232">
        <v>0</v>
      </c>
    </row>
    <row r="529" spans="1:15" ht="34.5" customHeight="1" x14ac:dyDescent="0.2">
      <c r="A529" s="265" t="s">
        <v>1131</v>
      </c>
      <c r="B529" s="266"/>
      <c r="C529" s="227" t="s">
        <v>61</v>
      </c>
      <c r="D529" s="227" t="s">
        <v>65</v>
      </c>
      <c r="E529" s="233" t="s">
        <v>1132</v>
      </c>
      <c r="F529" s="234"/>
      <c r="G529" s="229">
        <v>5247240</v>
      </c>
      <c r="H529" s="230">
        <v>5247240</v>
      </c>
      <c r="I529" s="231">
        <v>0</v>
      </c>
      <c r="J529" s="231">
        <v>77958900</v>
      </c>
      <c r="K529" s="231">
        <v>77958900</v>
      </c>
      <c r="L529" s="231">
        <v>0</v>
      </c>
      <c r="M529" s="231">
        <v>0</v>
      </c>
      <c r="N529" s="231">
        <v>0</v>
      </c>
      <c r="O529" s="232">
        <v>0</v>
      </c>
    </row>
    <row r="530" spans="1:15" ht="23.25" customHeight="1" x14ac:dyDescent="0.2">
      <c r="A530" s="265" t="s">
        <v>272</v>
      </c>
      <c r="B530" s="266"/>
      <c r="C530" s="227" t="s">
        <v>61</v>
      </c>
      <c r="D530" s="227" t="s">
        <v>65</v>
      </c>
      <c r="E530" s="233" t="s">
        <v>1132</v>
      </c>
      <c r="F530" s="233" t="s">
        <v>94</v>
      </c>
      <c r="G530" s="229">
        <v>5247240</v>
      </c>
      <c r="H530" s="230">
        <v>5247240</v>
      </c>
      <c r="I530" s="231">
        <v>0</v>
      </c>
      <c r="J530" s="231">
        <v>77958900</v>
      </c>
      <c r="K530" s="231">
        <v>77958900</v>
      </c>
      <c r="L530" s="231">
        <v>0</v>
      </c>
      <c r="M530" s="231">
        <v>0</v>
      </c>
      <c r="N530" s="231">
        <v>0</v>
      </c>
      <c r="O530" s="232">
        <v>0</v>
      </c>
    </row>
    <row r="531" spans="1:15" ht="23.25" customHeight="1" x14ac:dyDescent="0.2">
      <c r="A531" s="265" t="s">
        <v>187</v>
      </c>
      <c r="B531" s="266"/>
      <c r="C531" s="227" t="s">
        <v>61</v>
      </c>
      <c r="D531" s="227" t="s">
        <v>65</v>
      </c>
      <c r="E531" s="233" t="s">
        <v>1132</v>
      </c>
      <c r="F531" s="233" t="s">
        <v>58</v>
      </c>
      <c r="G531" s="229">
        <v>5247240</v>
      </c>
      <c r="H531" s="230">
        <v>5247240</v>
      </c>
      <c r="I531" s="231">
        <v>0</v>
      </c>
      <c r="J531" s="231">
        <v>77958900</v>
      </c>
      <c r="K531" s="231">
        <v>77958900</v>
      </c>
      <c r="L531" s="231">
        <v>0</v>
      </c>
      <c r="M531" s="231">
        <v>0</v>
      </c>
      <c r="N531" s="231">
        <v>0</v>
      </c>
      <c r="O531" s="232">
        <v>0</v>
      </c>
    </row>
    <row r="532" spans="1:15" ht="34.5" customHeight="1" x14ac:dyDescent="0.2">
      <c r="A532" s="265" t="s">
        <v>752</v>
      </c>
      <c r="B532" s="266"/>
      <c r="C532" s="227" t="s">
        <v>61</v>
      </c>
      <c r="D532" s="227" t="s">
        <v>65</v>
      </c>
      <c r="E532" s="233" t="s">
        <v>458</v>
      </c>
      <c r="F532" s="233"/>
      <c r="G532" s="229">
        <v>512060900</v>
      </c>
      <c r="H532" s="230">
        <v>512060900</v>
      </c>
      <c r="I532" s="231">
        <v>0</v>
      </c>
      <c r="J532" s="231">
        <v>530555700</v>
      </c>
      <c r="K532" s="231">
        <v>530555700</v>
      </c>
      <c r="L532" s="231">
        <v>0</v>
      </c>
      <c r="M532" s="231">
        <v>566165700</v>
      </c>
      <c r="N532" s="231">
        <v>566165700</v>
      </c>
      <c r="O532" s="232">
        <v>0</v>
      </c>
    </row>
    <row r="533" spans="1:15" ht="34.5" customHeight="1" x14ac:dyDescent="0.2">
      <c r="A533" s="265" t="s">
        <v>753</v>
      </c>
      <c r="B533" s="266"/>
      <c r="C533" s="227" t="s">
        <v>61</v>
      </c>
      <c r="D533" s="227" t="s">
        <v>65</v>
      </c>
      <c r="E533" s="233" t="s">
        <v>459</v>
      </c>
      <c r="F533" s="234"/>
      <c r="G533" s="229">
        <v>512060900</v>
      </c>
      <c r="H533" s="230">
        <v>512060900</v>
      </c>
      <c r="I533" s="231">
        <v>0</v>
      </c>
      <c r="J533" s="231">
        <v>530555700</v>
      </c>
      <c r="K533" s="231">
        <v>530555700</v>
      </c>
      <c r="L533" s="231">
        <v>0</v>
      </c>
      <c r="M533" s="231">
        <v>566165700</v>
      </c>
      <c r="N533" s="231">
        <v>566165700</v>
      </c>
      <c r="O533" s="232">
        <v>0</v>
      </c>
    </row>
    <row r="534" spans="1:15" ht="15" customHeight="1" x14ac:dyDescent="0.2">
      <c r="A534" s="265" t="s">
        <v>802</v>
      </c>
      <c r="B534" s="266"/>
      <c r="C534" s="227" t="s">
        <v>61</v>
      </c>
      <c r="D534" s="227" t="s">
        <v>65</v>
      </c>
      <c r="E534" s="233" t="s">
        <v>803</v>
      </c>
      <c r="F534" s="234"/>
      <c r="G534" s="229">
        <v>40635700</v>
      </c>
      <c r="H534" s="230">
        <v>40635700</v>
      </c>
      <c r="I534" s="231">
        <v>0</v>
      </c>
      <c r="J534" s="231">
        <v>40635700</v>
      </c>
      <c r="K534" s="231">
        <v>40635700</v>
      </c>
      <c r="L534" s="231">
        <v>0</v>
      </c>
      <c r="M534" s="231">
        <v>40635700</v>
      </c>
      <c r="N534" s="231">
        <v>40635700</v>
      </c>
      <c r="O534" s="232">
        <v>0</v>
      </c>
    </row>
    <row r="535" spans="1:15" ht="23.25" customHeight="1" x14ac:dyDescent="0.2">
      <c r="A535" s="265" t="s">
        <v>85</v>
      </c>
      <c r="B535" s="266"/>
      <c r="C535" s="227" t="s">
        <v>61</v>
      </c>
      <c r="D535" s="227" t="s">
        <v>65</v>
      </c>
      <c r="E535" s="233" t="s">
        <v>803</v>
      </c>
      <c r="F535" s="233" t="s">
        <v>84</v>
      </c>
      <c r="G535" s="229">
        <v>40635700</v>
      </c>
      <c r="H535" s="230">
        <v>40635700</v>
      </c>
      <c r="I535" s="231">
        <v>0</v>
      </c>
      <c r="J535" s="231">
        <v>40635700</v>
      </c>
      <c r="K535" s="231">
        <v>40635700</v>
      </c>
      <c r="L535" s="231">
        <v>0</v>
      </c>
      <c r="M535" s="231">
        <v>40635700</v>
      </c>
      <c r="N535" s="231">
        <v>40635700</v>
      </c>
      <c r="O535" s="232">
        <v>0</v>
      </c>
    </row>
    <row r="536" spans="1:15" ht="15" customHeight="1" x14ac:dyDescent="0.2">
      <c r="A536" s="265" t="s">
        <v>228</v>
      </c>
      <c r="B536" s="266"/>
      <c r="C536" s="227" t="s">
        <v>61</v>
      </c>
      <c r="D536" s="227" t="s">
        <v>65</v>
      </c>
      <c r="E536" s="233" t="s">
        <v>803</v>
      </c>
      <c r="F536" s="233" t="s">
        <v>229</v>
      </c>
      <c r="G536" s="229">
        <v>40635700</v>
      </c>
      <c r="H536" s="230">
        <v>40635700</v>
      </c>
      <c r="I536" s="231">
        <v>0</v>
      </c>
      <c r="J536" s="231">
        <v>40635700</v>
      </c>
      <c r="K536" s="231">
        <v>40635700</v>
      </c>
      <c r="L536" s="231">
        <v>0</v>
      </c>
      <c r="M536" s="231">
        <v>40635700</v>
      </c>
      <c r="N536" s="231">
        <v>40635700</v>
      </c>
      <c r="O536" s="232">
        <v>0</v>
      </c>
    </row>
    <row r="537" spans="1:15" ht="15" customHeight="1" x14ac:dyDescent="0.2">
      <c r="A537" s="265" t="s">
        <v>717</v>
      </c>
      <c r="B537" s="266"/>
      <c r="C537" s="227" t="s">
        <v>61</v>
      </c>
      <c r="D537" s="227" t="s">
        <v>65</v>
      </c>
      <c r="E537" s="233" t="s">
        <v>718</v>
      </c>
      <c r="F537" s="234"/>
      <c r="G537" s="229">
        <v>398248200</v>
      </c>
      <c r="H537" s="230">
        <v>398248200</v>
      </c>
      <c r="I537" s="231">
        <v>0</v>
      </c>
      <c r="J537" s="231">
        <v>413816000</v>
      </c>
      <c r="K537" s="231">
        <v>413816000</v>
      </c>
      <c r="L537" s="231">
        <v>0</v>
      </c>
      <c r="M537" s="231">
        <v>446381000</v>
      </c>
      <c r="N537" s="231">
        <v>446381000</v>
      </c>
      <c r="O537" s="232">
        <v>0</v>
      </c>
    </row>
    <row r="538" spans="1:15" ht="23.25" customHeight="1" x14ac:dyDescent="0.2">
      <c r="A538" s="265" t="s">
        <v>272</v>
      </c>
      <c r="B538" s="266"/>
      <c r="C538" s="227" t="s">
        <v>61</v>
      </c>
      <c r="D538" s="227" t="s">
        <v>65</v>
      </c>
      <c r="E538" s="233" t="s">
        <v>718</v>
      </c>
      <c r="F538" s="233" t="s">
        <v>94</v>
      </c>
      <c r="G538" s="229">
        <v>398248200</v>
      </c>
      <c r="H538" s="230">
        <v>398248200</v>
      </c>
      <c r="I538" s="231">
        <v>0</v>
      </c>
      <c r="J538" s="231">
        <v>413816000</v>
      </c>
      <c r="K538" s="231">
        <v>413816000</v>
      </c>
      <c r="L538" s="231">
        <v>0</v>
      </c>
      <c r="M538" s="231">
        <v>446381000</v>
      </c>
      <c r="N538" s="231">
        <v>446381000</v>
      </c>
      <c r="O538" s="232">
        <v>0</v>
      </c>
    </row>
    <row r="539" spans="1:15" ht="23.25" customHeight="1" x14ac:dyDescent="0.2">
      <c r="A539" s="265" t="s">
        <v>187</v>
      </c>
      <c r="B539" s="266"/>
      <c r="C539" s="227" t="s">
        <v>61</v>
      </c>
      <c r="D539" s="227" t="s">
        <v>65</v>
      </c>
      <c r="E539" s="233" t="s">
        <v>718</v>
      </c>
      <c r="F539" s="233" t="s">
        <v>58</v>
      </c>
      <c r="G539" s="229">
        <v>398248200</v>
      </c>
      <c r="H539" s="230">
        <v>398248200</v>
      </c>
      <c r="I539" s="231">
        <v>0</v>
      </c>
      <c r="J539" s="231">
        <v>413816000</v>
      </c>
      <c r="K539" s="231">
        <v>413816000</v>
      </c>
      <c r="L539" s="231">
        <v>0</v>
      </c>
      <c r="M539" s="231">
        <v>446381000</v>
      </c>
      <c r="N539" s="231">
        <v>446381000</v>
      </c>
      <c r="O539" s="232">
        <v>0</v>
      </c>
    </row>
    <row r="540" spans="1:15" ht="23.25" customHeight="1" x14ac:dyDescent="0.2">
      <c r="A540" s="265" t="s">
        <v>912</v>
      </c>
      <c r="B540" s="266"/>
      <c r="C540" s="227" t="s">
        <v>61</v>
      </c>
      <c r="D540" s="227" t="s">
        <v>65</v>
      </c>
      <c r="E540" s="233" t="s">
        <v>913</v>
      </c>
      <c r="F540" s="234"/>
      <c r="G540" s="229">
        <v>16977000</v>
      </c>
      <c r="H540" s="230">
        <v>16977000</v>
      </c>
      <c r="I540" s="231">
        <v>0</v>
      </c>
      <c r="J540" s="231">
        <v>17656000</v>
      </c>
      <c r="K540" s="231">
        <v>17656000</v>
      </c>
      <c r="L540" s="231">
        <v>0</v>
      </c>
      <c r="M540" s="231">
        <v>18363000</v>
      </c>
      <c r="N540" s="231">
        <v>18363000</v>
      </c>
      <c r="O540" s="232">
        <v>0</v>
      </c>
    </row>
    <row r="541" spans="1:15" ht="23.25" customHeight="1" x14ac:dyDescent="0.2">
      <c r="A541" s="265" t="s">
        <v>272</v>
      </c>
      <c r="B541" s="266"/>
      <c r="C541" s="227" t="s">
        <v>61</v>
      </c>
      <c r="D541" s="227" t="s">
        <v>65</v>
      </c>
      <c r="E541" s="233" t="s">
        <v>913</v>
      </c>
      <c r="F541" s="233" t="s">
        <v>94</v>
      </c>
      <c r="G541" s="229">
        <v>16977000</v>
      </c>
      <c r="H541" s="230">
        <v>16977000</v>
      </c>
      <c r="I541" s="231">
        <v>0</v>
      </c>
      <c r="J541" s="231">
        <v>17656000</v>
      </c>
      <c r="K541" s="231">
        <v>17656000</v>
      </c>
      <c r="L541" s="231">
        <v>0</v>
      </c>
      <c r="M541" s="231">
        <v>18363000</v>
      </c>
      <c r="N541" s="231">
        <v>18363000</v>
      </c>
      <c r="O541" s="232">
        <v>0</v>
      </c>
    </row>
    <row r="542" spans="1:15" ht="23.25" customHeight="1" x14ac:dyDescent="0.2">
      <c r="A542" s="265" t="s">
        <v>187</v>
      </c>
      <c r="B542" s="266"/>
      <c r="C542" s="227" t="s">
        <v>61</v>
      </c>
      <c r="D542" s="227" t="s">
        <v>65</v>
      </c>
      <c r="E542" s="233" t="s">
        <v>913</v>
      </c>
      <c r="F542" s="233" t="s">
        <v>58</v>
      </c>
      <c r="G542" s="229">
        <v>16977000</v>
      </c>
      <c r="H542" s="230">
        <v>16977000</v>
      </c>
      <c r="I542" s="231">
        <v>0</v>
      </c>
      <c r="J542" s="231">
        <v>17656000</v>
      </c>
      <c r="K542" s="231">
        <v>17656000</v>
      </c>
      <c r="L542" s="231">
        <v>0</v>
      </c>
      <c r="M542" s="231">
        <v>18363000</v>
      </c>
      <c r="N542" s="231">
        <v>18363000</v>
      </c>
      <c r="O542" s="232">
        <v>0</v>
      </c>
    </row>
    <row r="543" spans="1:15" ht="15" customHeight="1" x14ac:dyDescent="0.2">
      <c r="A543" s="265" t="s">
        <v>987</v>
      </c>
      <c r="B543" s="266"/>
      <c r="C543" s="227" t="s">
        <v>61</v>
      </c>
      <c r="D543" s="227" t="s">
        <v>65</v>
      </c>
      <c r="E543" s="233" t="s">
        <v>988</v>
      </c>
      <c r="F543" s="234"/>
      <c r="G543" s="229">
        <v>56200000</v>
      </c>
      <c r="H543" s="230">
        <v>56200000</v>
      </c>
      <c r="I543" s="231">
        <v>0</v>
      </c>
      <c r="J543" s="231">
        <v>58448000</v>
      </c>
      <c r="K543" s="231">
        <v>58448000</v>
      </c>
      <c r="L543" s="231">
        <v>0</v>
      </c>
      <c r="M543" s="231">
        <v>60786000</v>
      </c>
      <c r="N543" s="231">
        <v>60786000</v>
      </c>
      <c r="O543" s="232">
        <v>0</v>
      </c>
    </row>
    <row r="544" spans="1:15" ht="23.25" customHeight="1" x14ac:dyDescent="0.2">
      <c r="A544" s="265" t="s">
        <v>272</v>
      </c>
      <c r="B544" s="266"/>
      <c r="C544" s="227" t="s">
        <v>61</v>
      </c>
      <c r="D544" s="227" t="s">
        <v>65</v>
      </c>
      <c r="E544" s="233" t="s">
        <v>988</v>
      </c>
      <c r="F544" s="233" t="s">
        <v>94</v>
      </c>
      <c r="G544" s="229">
        <v>56200000</v>
      </c>
      <c r="H544" s="230">
        <v>56200000</v>
      </c>
      <c r="I544" s="231">
        <v>0</v>
      </c>
      <c r="J544" s="231">
        <v>58448000</v>
      </c>
      <c r="K544" s="231">
        <v>58448000</v>
      </c>
      <c r="L544" s="231">
        <v>0</v>
      </c>
      <c r="M544" s="231">
        <v>60786000</v>
      </c>
      <c r="N544" s="231">
        <v>60786000</v>
      </c>
      <c r="O544" s="232">
        <v>0</v>
      </c>
    </row>
    <row r="545" spans="1:15" ht="23.25" customHeight="1" x14ac:dyDescent="0.2">
      <c r="A545" s="265" t="s">
        <v>187</v>
      </c>
      <c r="B545" s="266"/>
      <c r="C545" s="227" t="s">
        <v>61</v>
      </c>
      <c r="D545" s="227" t="s">
        <v>65</v>
      </c>
      <c r="E545" s="233" t="s">
        <v>988</v>
      </c>
      <c r="F545" s="233" t="s">
        <v>58</v>
      </c>
      <c r="G545" s="229">
        <v>56200000</v>
      </c>
      <c r="H545" s="230">
        <v>56200000</v>
      </c>
      <c r="I545" s="231">
        <v>0</v>
      </c>
      <c r="J545" s="231">
        <v>58448000</v>
      </c>
      <c r="K545" s="231">
        <v>58448000</v>
      </c>
      <c r="L545" s="231">
        <v>0</v>
      </c>
      <c r="M545" s="231">
        <v>60786000</v>
      </c>
      <c r="N545" s="231">
        <v>60786000</v>
      </c>
      <c r="O545" s="232">
        <v>0</v>
      </c>
    </row>
    <row r="546" spans="1:15" ht="15" customHeight="1" x14ac:dyDescent="0.2">
      <c r="A546" s="265" t="s">
        <v>1088</v>
      </c>
      <c r="B546" s="266"/>
      <c r="C546" s="227" t="s">
        <v>61</v>
      </c>
      <c r="D546" s="227" t="s">
        <v>65</v>
      </c>
      <c r="E546" s="227" t="s">
        <v>1089</v>
      </c>
      <c r="F546" s="227"/>
      <c r="G546" s="229">
        <v>1148256800</v>
      </c>
      <c r="H546" s="230">
        <v>1148256800</v>
      </c>
      <c r="I546" s="231">
        <v>0</v>
      </c>
      <c r="J546" s="231">
        <v>479434400</v>
      </c>
      <c r="K546" s="231">
        <v>479434400</v>
      </c>
      <c r="L546" s="231">
        <v>0</v>
      </c>
      <c r="M546" s="231">
        <v>486044400</v>
      </c>
      <c r="N546" s="231">
        <v>486044400</v>
      </c>
      <c r="O546" s="232">
        <v>0</v>
      </c>
    </row>
    <row r="547" spans="1:15" ht="45.75" customHeight="1" x14ac:dyDescent="0.2">
      <c r="A547" s="265" t="s">
        <v>1090</v>
      </c>
      <c r="B547" s="266"/>
      <c r="C547" s="227" t="s">
        <v>61</v>
      </c>
      <c r="D547" s="227" t="s">
        <v>65</v>
      </c>
      <c r="E547" s="233" t="s">
        <v>1091</v>
      </c>
      <c r="F547" s="233"/>
      <c r="G547" s="229">
        <v>1148256800</v>
      </c>
      <c r="H547" s="230">
        <v>1148256800</v>
      </c>
      <c r="I547" s="231">
        <v>0</v>
      </c>
      <c r="J547" s="231">
        <v>479434400</v>
      </c>
      <c r="K547" s="231">
        <v>479434400</v>
      </c>
      <c r="L547" s="231">
        <v>0</v>
      </c>
      <c r="M547" s="231">
        <v>486044400</v>
      </c>
      <c r="N547" s="231">
        <v>486044400</v>
      </c>
      <c r="O547" s="232">
        <v>0</v>
      </c>
    </row>
    <row r="548" spans="1:15" ht="23.25" customHeight="1" x14ac:dyDescent="0.2">
      <c r="A548" s="265" t="s">
        <v>1092</v>
      </c>
      <c r="B548" s="266"/>
      <c r="C548" s="227" t="s">
        <v>61</v>
      </c>
      <c r="D548" s="227" t="s">
        <v>65</v>
      </c>
      <c r="E548" s="233" t="s">
        <v>1093</v>
      </c>
      <c r="F548" s="234"/>
      <c r="G548" s="229">
        <v>1003539800</v>
      </c>
      <c r="H548" s="230">
        <v>1003539800</v>
      </c>
      <c r="I548" s="231">
        <v>0</v>
      </c>
      <c r="J548" s="231">
        <v>328929400</v>
      </c>
      <c r="K548" s="231">
        <v>328929400</v>
      </c>
      <c r="L548" s="231">
        <v>0</v>
      </c>
      <c r="M548" s="231">
        <v>329518400</v>
      </c>
      <c r="N548" s="231">
        <v>329518400</v>
      </c>
      <c r="O548" s="232">
        <v>0</v>
      </c>
    </row>
    <row r="549" spans="1:15" ht="15" customHeight="1" x14ac:dyDescent="0.2">
      <c r="A549" s="265" t="s">
        <v>802</v>
      </c>
      <c r="B549" s="266"/>
      <c r="C549" s="227" t="s">
        <v>61</v>
      </c>
      <c r="D549" s="227" t="s">
        <v>65</v>
      </c>
      <c r="E549" s="233" t="s">
        <v>1133</v>
      </c>
      <c r="F549" s="234"/>
      <c r="G549" s="229">
        <v>608117400</v>
      </c>
      <c r="H549" s="230">
        <v>608117400</v>
      </c>
      <c r="I549" s="231">
        <v>0</v>
      </c>
      <c r="J549" s="231">
        <v>0</v>
      </c>
      <c r="K549" s="231">
        <v>0</v>
      </c>
      <c r="L549" s="231">
        <v>0</v>
      </c>
      <c r="M549" s="231">
        <v>0</v>
      </c>
      <c r="N549" s="231">
        <v>0</v>
      </c>
      <c r="O549" s="232">
        <v>0</v>
      </c>
    </row>
    <row r="550" spans="1:15" ht="23.25" customHeight="1" x14ac:dyDescent="0.2">
      <c r="A550" s="265" t="s">
        <v>272</v>
      </c>
      <c r="B550" s="266"/>
      <c r="C550" s="227" t="s">
        <v>61</v>
      </c>
      <c r="D550" s="227" t="s">
        <v>65</v>
      </c>
      <c r="E550" s="233" t="s">
        <v>1133</v>
      </c>
      <c r="F550" s="233" t="s">
        <v>94</v>
      </c>
      <c r="G550" s="229">
        <v>607975900</v>
      </c>
      <c r="H550" s="230">
        <v>607975900</v>
      </c>
      <c r="I550" s="231">
        <v>0</v>
      </c>
      <c r="J550" s="231">
        <v>0</v>
      </c>
      <c r="K550" s="231">
        <v>0</v>
      </c>
      <c r="L550" s="231">
        <v>0</v>
      </c>
      <c r="M550" s="231">
        <v>0</v>
      </c>
      <c r="N550" s="231">
        <v>0</v>
      </c>
      <c r="O550" s="232">
        <v>0</v>
      </c>
    </row>
    <row r="551" spans="1:15" ht="23.25" customHeight="1" x14ac:dyDescent="0.2">
      <c r="A551" s="265" t="s">
        <v>187</v>
      </c>
      <c r="B551" s="266"/>
      <c r="C551" s="227" t="s">
        <v>61</v>
      </c>
      <c r="D551" s="227" t="s">
        <v>65</v>
      </c>
      <c r="E551" s="233" t="s">
        <v>1133</v>
      </c>
      <c r="F551" s="233" t="s">
        <v>58</v>
      </c>
      <c r="G551" s="229">
        <v>607975900</v>
      </c>
      <c r="H551" s="230">
        <v>607975900</v>
      </c>
      <c r="I551" s="231">
        <v>0</v>
      </c>
      <c r="J551" s="231">
        <v>0</v>
      </c>
      <c r="K551" s="231">
        <v>0</v>
      </c>
      <c r="L551" s="231">
        <v>0</v>
      </c>
      <c r="M551" s="231">
        <v>0</v>
      </c>
      <c r="N551" s="231">
        <v>0</v>
      </c>
      <c r="O551" s="232">
        <v>0</v>
      </c>
    </row>
    <row r="552" spans="1:15" ht="15" customHeight="1" x14ac:dyDescent="0.2">
      <c r="A552" s="265" t="s">
        <v>200</v>
      </c>
      <c r="B552" s="266"/>
      <c r="C552" s="227" t="s">
        <v>61</v>
      </c>
      <c r="D552" s="227" t="s">
        <v>65</v>
      </c>
      <c r="E552" s="233" t="s">
        <v>1133</v>
      </c>
      <c r="F552" s="233" t="s">
        <v>201</v>
      </c>
      <c r="G552" s="229">
        <v>141500</v>
      </c>
      <c r="H552" s="230">
        <v>141500</v>
      </c>
      <c r="I552" s="231">
        <v>0</v>
      </c>
      <c r="J552" s="231">
        <v>0</v>
      </c>
      <c r="K552" s="231">
        <v>0</v>
      </c>
      <c r="L552" s="231">
        <v>0</v>
      </c>
      <c r="M552" s="231">
        <v>0</v>
      </c>
      <c r="N552" s="231">
        <v>0</v>
      </c>
      <c r="O552" s="232">
        <v>0</v>
      </c>
    </row>
    <row r="553" spans="1:15" ht="15" customHeight="1" x14ac:dyDescent="0.2">
      <c r="A553" s="265" t="s">
        <v>73</v>
      </c>
      <c r="B553" s="266"/>
      <c r="C553" s="227" t="s">
        <v>61</v>
      </c>
      <c r="D553" s="227" t="s">
        <v>65</v>
      </c>
      <c r="E553" s="233" t="s">
        <v>1133</v>
      </c>
      <c r="F553" s="233" t="s">
        <v>74</v>
      </c>
      <c r="G553" s="229">
        <v>141500</v>
      </c>
      <c r="H553" s="230">
        <v>141500</v>
      </c>
      <c r="I553" s="231">
        <v>0</v>
      </c>
      <c r="J553" s="231">
        <v>0</v>
      </c>
      <c r="K553" s="231">
        <v>0</v>
      </c>
      <c r="L553" s="231">
        <v>0</v>
      </c>
      <c r="M553" s="231">
        <v>0</v>
      </c>
      <c r="N553" s="231">
        <v>0</v>
      </c>
      <c r="O553" s="232">
        <v>0</v>
      </c>
    </row>
    <row r="554" spans="1:15" ht="23.25" customHeight="1" x14ac:dyDescent="0.2">
      <c r="A554" s="265" t="s">
        <v>1134</v>
      </c>
      <c r="B554" s="266"/>
      <c r="C554" s="227" t="s">
        <v>61</v>
      </c>
      <c r="D554" s="227" t="s">
        <v>65</v>
      </c>
      <c r="E554" s="233" t="s">
        <v>1135</v>
      </c>
      <c r="F554" s="234"/>
      <c r="G554" s="229">
        <v>962000</v>
      </c>
      <c r="H554" s="230">
        <v>962000</v>
      </c>
      <c r="I554" s="231">
        <v>0</v>
      </c>
      <c r="J554" s="231">
        <v>1001000</v>
      </c>
      <c r="K554" s="231">
        <v>1001000</v>
      </c>
      <c r="L554" s="231">
        <v>0</v>
      </c>
      <c r="M554" s="231">
        <v>1041000</v>
      </c>
      <c r="N554" s="231">
        <v>1041000</v>
      </c>
      <c r="O554" s="232">
        <v>0</v>
      </c>
    </row>
    <row r="555" spans="1:15" ht="23.25" customHeight="1" x14ac:dyDescent="0.2">
      <c r="A555" s="265" t="s">
        <v>272</v>
      </c>
      <c r="B555" s="266"/>
      <c r="C555" s="227" t="s">
        <v>61</v>
      </c>
      <c r="D555" s="227" t="s">
        <v>65</v>
      </c>
      <c r="E555" s="233" t="s">
        <v>1135</v>
      </c>
      <c r="F555" s="233" t="s">
        <v>94</v>
      </c>
      <c r="G555" s="229">
        <v>962000</v>
      </c>
      <c r="H555" s="230">
        <v>962000</v>
      </c>
      <c r="I555" s="231">
        <v>0</v>
      </c>
      <c r="J555" s="231">
        <v>1001000</v>
      </c>
      <c r="K555" s="231">
        <v>1001000</v>
      </c>
      <c r="L555" s="231">
        <v>0</v>
      </c>
      <c r="M555" s="231">
        <v>1041000</v>
      </c>
      <c r="N555" s="231">
        <v>1041000</v>
      </c>
      <c r="O555" s="232">
        <v>0</v>
      </c>
    </row>
    <row r="556" spans="1:15" ht="23.25" customHeight="1" x14ac:dyDescent="0.2">
      <c r="A556" s="265" t="s">
        <v>187</v>
      </c>
      <c r="B556" s="266"/>
      <c r="C556" s="227" t="s">
        <v>61</v>
      </c>
      <c r="D556" s="227" t="s">
        <v>65</v>
      </c>
      <c r="E556" s="233" t="s">
        <v>1135</v>
      </c>
      <c r="F556" s="233" t="s">
        <v>58</v>
      </c>
      <c r="G556" s="229">
        <v>962000</v>
      </c>
      <c r="H556" s="230">
        <v>962000</v>
      </c>
      <c r="I556" s="231">
        <v>0</v>
      </c>
      <c r="J556" s="231">
        <v>1001000</v>
      </c>
      <c r="K556" s="231">
        <v>1001000</v>
      </c>
      <c r="L556" s="231">
        <v>0</v>
      </c>
      <c r="M556" s="231">
        <v>1041000</v>
      </c>
      <c r="N556" s="231">
        <v>1041000</v>
      </c>
      <c r="O556" s="232">
        <v>0</v>
      </c>
    </row>
    <row r="557" spans="1:15" ht="15" customHeight="1" x14ac:dyDescent="0.2">
      <c r="A557" s="265" t="s">
        <v>893</v>
      </c>
      <c r="B557" s="266"/>
      <c r="C557" s="227" t="s">
        <v>61</v>
      </c>
      <c r="D557" s="227" t="s">
        <v>65</v>
      </c>
      <c r="E557" s="233" t="s">
        <v>1136</v>
      </c>
      <c r="F557" s="234"/>
      <c r="G557" s="229">
        <v>21022000</v>
      </c>
      <c r="H557" s="230">
        <v>21022000</v>
      </c>
      <c r="I557" s="231">
        <v>0</v>
      </c>
      <c r="J557" s="231">
        <v>13711000</v>
      </c>
      <c r="K557" s="231">
        <v>13711000</v>
      </c>
      <c r="L557" s="231">
        <v>0</v>
      </c>
      <c r="M557" s="231">
        <v>14260000</v>
      </c>
      <c r="N557" s="231">
        <v>14260000</v>
      </c>
      <c r="O557" s="232">
        <v>0</v>
      </c>
    </row>
    <row r="558" spans="1:15" ht="23.25" customHeight="1" x14ac:dyDescent="0.2">
      <c r="A558" s="265" t="s">
        <v>272</v>
      </c>
      <c r="B558" s="266"/>
      <c r="C558" s="227" t="s">
        <v>61</v>
      </c>
      <c r="D558" s="227" t="s">
        <v>65</v>
      </c>
      <c r="E558" s="233" t="s">
        <v>1136</v>
      </c>
      <c r="F558" s="233" t="s">
        <v>94</v>
      </c>
      <c r="G558" s="229">
        <v>21022000</v>
      </c>
      <c r="H558" s="230">
        <v>21022000</v>
      </c>
      <c r="I558" s="231">
        <v>0</v>
      </c>
      <c r="J558" s="231">
        <v>13711000</v>
      </c>
      <c r="K558" s="231">
        <v>13711000</v>
      </c>
      <c r="L558" s="231">
        <v>0</v>
      </c>
      <c r="M558" s="231">
        <v>14260000</v>
      </c>
      <c r="N558" s="231">
        <v>14260000</v>
      </c>
      <c r="O558" s="232">
        <v>0</v>
      </c>
    </row>
    <row r="559" spans="1:15" ht="23.25" customHeight="1" x14ac:dyDescent="0.2">
      <c r="A559" s="265" t="s">
        <v>187</v>
      </c>
      <c r="B559" s="266"/>
      <c r="C559" s="227" t="s">
        <v>61</v>
      </c>
      <c r="D559" s="227" t="s">
        <v>65</v>
      </c>
      <c r="E559" s="233" t="s">
        <v>1136</v>
      </c>
      <c r="F559" s="233" t="s">
        <v>58</v>
      </c>
      <c r="G559" s="229">
        <v>21022000</v>
      </c>
      <c r="H559" s="230">
        <v>21022000</v>
      </c>
      <c r="I559" s="231">
        <v>0</v>
      </c>
      <c r="J559" s="231">
        <v>13711000</v>
      </c>
      <c r="K559" s="231">
        <v>13711000</v>
      </c>
      <c r="L559" s="231">
        <v>0</v>
      </c>
      <c r="M559" s="231">
        <v>14260000</v>
      </c>
      <c r="N559" s="231">
        <v>14260000</v>
      </c>
      <c r="O559" s="232">
        <v>0</v>
      </c>
    </row>
    <row r="560" spans="1:15" ht="23.25" customHeight="1" x14ac:dyDescent="0.2">
      <c r="A560" s="265" t="s">
        <v>1137</v>
      </c>
      <c r="B560" s="266"/>
      <c r="C560" s="227" t="s">
        <v>61</v>
      </c>
      <c r="D560" s="227" t="s">
        <v>65</v>
      </c>
      <c r="E560" s="233" t="s">
        <v>1138</v>
      </c>
      <c r="F560" s="234"/>
      <c r="G560" s="229">
        <v>62335000</v>
      </c>
      <c r="H560" s="230">
        <v>62335000</v>
      </c>
      <c r="I560" s="231">
        <v>0</v>
      </c>
      <c r="J560" s="231">
        <v>3114000</v>
      </c>
      <c r="K560" s="231">
        <v>3114000</v>
      </c>
      <c r="L560" s="231">
        <v>0</v>
      </c>
      <c r="M560" s="231">
        <v>3114000</v>
      </c>
      <c r="N560" s="231">
        <v>3114000</v>
      </c>
      <c r="O560" s="232">
        <v>0</v>
      </c>
    </row>
    <row r="561" spans="1:15" ht="23.25" customHeight="1" x14ac:dyDescent="0.2">
      <c r="A561" s="265" t="s">
        <v>272</v>
      </c>
      <c r="B561" s="266"/>
      <c r="C561" s="227" t="s">
        <v>61</v>
      </c>
      <c r="D561" s="227" t="s">
        <v>65</v>
      </c>
      <c r="E561" s="233" t="s">
        <v>1138</v>
      </c>
      <c r="F561" s="233" t="s">
        <v>94</v>
      </c>
      <c r="G561" s="229">
        <v>62335000</v>
      </c>
      <c r="H561" s="230">
        <v>62335000</v>
      </c>
      <c r="I561" s="231">
        <v>0</v>
      </c>
      <c r="J561" s="231">
        <v>3114000</v>
      </c>
      <c r="K561" s="231">
        <v>3114000</v>
      </c>
      <c r="L561" s="231">
        <v>0</v>
      </c>
      <c r="M561" s="231">
        <v>3114000</v>
      </c>
      <c r="N561" s="231">
        <v>3114000</v>
      </c>
      <c r="O561" s="232">
        <v>0</v>
      </c>
    </row>
    <row r="562" spans="1:15" ht="23.25" customHeight="1" x14ac:dyDescent="0.2">
      <c r="A562" s="265" t="s">
        <v>187</v>
      </c>
      <c r="B562" s="266"/>
      <c r="C562" s="227" t="s">
        <v>61</v>
      </c>
      <c r="D562" s="227" t="s">
        <v>65</v>
      </c>
      <c r="E562" s="233" t="s">
        <v>1138</v>
      </c>
      <c r="F562" s="233" t="s">
        <v>58</v>
      </c>
      <c r="G562" s="229">
        <v>62335000</v>
      </c>
      <c r="H562" s="230">
        <v>62335000</v>
      </c>
      <c r="I562" s="231">
        <v>0</v>
      </c>
      <c r="J562" s="231">
        <v>3114000</v>
      </c>
      <c r="K562" s="231">
        <v>3114000</v>
      </c>
      <c r="L562" s="231">
        <v>0</v>
      </c>
      <c r="M562" s="231">
        <v>3114000</v>
      </c>
      <c r="N562" s="231">
        <v>3114000</v>
      </c>
      <c r="O562" s="232">
        <v>0</v>
      </c>
    </row>
    <row r="563" spans="1:15" ht="34.5" customHeight="1" x14ac:dyDescent="0.2">
      <c r="A563" s="265" t="s">
        <v>804</v>
      </c>
      <c r="B563" s="266"/>
      <c r="C563" s="227" t="s">
        <v>61</v>
      </c>
      <c r="D563" s="227" t="s">
        <v>65</v>
      </c>
      <c r="E563" s="233" t="s">
        <v>1139</v>
      </c>
      <c r="F563" s="234"/>
      <c r="G563" s="229">
        <v>311103400</v>
      </c>
      <c r="H563" s="230">
        <v>311103400</v>
      </c>
      <c r="I563" s="231">
        <v>0</v>
      </c>
      <c r="J563" s="231">
        <v>311103400</v>
      </c>
      <c r="K563" s="231">
        <v>311103400</v>
      </c>
      <c r="L563" s="231">
        <v>0</v>
      </c>
      <c r="M563" s="231">
        <v>311103400</v>
      </c>
      <c r="N563" s="231">
        <v>311103400</v>
      </c>
      <c r="O563" s="232">
        <v>0</v>
      </c>
    </row>
    <row r="564" spans="1:15" ht="45.75" customHeight="1" x14ac:dyDescent="0.2">
      <c r="A564" s="265" t="s">
        <v>289</v>
      </c>
      <c r="B564" s="266"/>
      <c r="C564" s="227" t="s">
        <v>61</v>
      </c>
      <c r="D564" s="227" t="s">
        <v>65</v>
      </c>
      <c r="E564" s="233" t="s">
        <v>1139</v>
      </c>
      <c r="F564" s="233" t="s">
        <v>195</v>
      </c>
      <c r="G564" s="229">
        <v>295635700</v>
      </c>
      <c r="H564" s="230">
        <v>295635700</v>
      </c>
      <c r="I564" s="231">
        <v>0</v>
      </c>
      <c r="J564" s="231">
        <v>295635700</v>
      </c>
      <c r="K564" s="231">
        <v>295635700</v>
      </c>
      <c r="L564" s="231">
        <v>0</v>
      </c>
      <c r="M564" s="231">
        <v>295635700</v>
      </c>
      <c r="N564" s="231">
        <v>295635700</v>
      </c>
      <c r="O564" s="232">
        <v>0</v>
      </c>
    </row>
    <row r="565" spans="1:15" ht="15" customHeight="1" x14ac:dyDescent="0.2">
      <c r="A565" s="265" t="s">
        <v>248</v>
      </c>
      <c r="B565" s="266"/>
      <c r="C565" s="227" t="s">
        <v>61</v>
      </c>
      <c r="D565" s="227" t="s">
        <v>65</v>
      </c>
      <c r="E565" s="233" t="s">
        <v>1139</v>
      </c>
      <c r="F565" s="233" t="s">
        <v>249</v>
      </c>
      <c r="G565" s="229">
        <v>295635700</v>
      </c>
      <c r="H565" s="230">
        <v>295635700</v>
      </c>
      <c r="I565" s="231">
        <v>0</v>
      </c>
      <c r="J565" s="231">
        <v>295635700</v>
      </c>
      <c r="K565" s="231">
        <v>295635700</v>
      </c>
      <c r="L565" s="231">
        <v>0</v>
      </c>
      <c r="M565" s="231">
        <v>295635700</v>
      </c>
      <c r="N565" s="231">
        <v>295635700</v>
      </c>
      <c r="O565" s="232">
        <v>0</v>
      </c>
    </row>
    <row r="566" spans="1:15" ht="23.25" customHeight="1" x14ac:dyDescent="0.2">
      <c r="A566" s="265" t="s">
        <v>272</v>
      </c>
      <c r="B566" s="266"/>
      <c r="C566" s="227" t="s">
        <v>61</v>
      </c>
      <c r="D566" s="227" t="s">
        <v>65</v>
      </c>
      <c r="E566" s="233" t="s">
        <v>1139</v>
      </c>
      <c r="F566" s="233" t="s">
        <v>94</v>
      </c>
      <c r="G566" s="229">
        <v>15467700</v>
      </c>
      <c r="H566" s="230">
        <v>15467700</v>
      </c>
      <c r="I566" s="231">
        <v>0</v>
      </c>
      <c r="J566" s="231">
        <v>15467700</v>
      </c>
      <c r="K566" s="231">
        <v>15467700</v>
      </c>
      <c r="L566" s="231">
        <v>0</v>
      </c>
      <c r="M566" s="231">
        <v>15467700</v>
      </c>
      <c r="N566" s="231">
        <v>15467700</v>
      </c>
      <c r="O566" s="232">
        <v>0</v>
      </c>
    </row>
    <row r="567" spans="1:15" ht="23.25" customHeight="1" x14ac:dyDescent="0.2">
      <c r="A567" s="265" t="s">
        <v>187</v>
      </c>
      <c r="B567" s="266"/>
      <c r="C567" s="227" t="s">
        <v>61</v>
      </c>
      <c r="D567" s="227" t="s">
        <v>65</v>
      </c>
      <c r="E567" s="233" t="s">
        <v>1139</v>
      </c>
      <c r="F567" s="233" t="s">
        <v>58</v>
      </c>
      <c r="G567" s="229">
        <v>15467700</v>
      </c>
      <c r="H567" s="230">
        <v>15467700</v>
      </c>
      <c r="I567" s="231">
        <v>0</v>
      </c>
      <c r="J567" s="231">
        <v>15467700</v>
      </c>
      <c r="K567" s="231">
        <v>15467700</v>
      </c>
      <c r="L567" s="231">
        <v>0</v>
      </c>
      <c r="M567" s="231">
        <v>15467700</v>
      </c>
      <c r="N567" s="231">
        <v>15467700</v>
      </c>
      <c r="O567" s="232">
        <v>0</v>
      </c>
    </row>
    <row r="568" spans="1:15" ht="23.25" customHeight="1" x14ac:dyDescent="0.2">
      <c r="A568" s="265" t="s">
        <v>278</v>
      </c>
      <c r="B568" s="266"/>
      <c r="C568" s="227" t="s">
        <v>61</v>
      </c>
      <c r="D568" s="227" t="s">
        <v>65</v>
      </c>
      <c r="E568" s="233" t="s">
        <v>1140</v>
      </c>
      <c r="F568" s="234"/>
      <c r="G568" s="229">
        <v>144717000</v>
      </c>
      <c r="H568" s="230">
        <v>144717000</v>
      </c>
      <c r="I568" s="231">
        <v>0</v>
      </c>
      <c r="J568" s="231">
        <v>150505000</v>
      </c>
      <c r="K568" s="231">
        <v>150505000</v>
      </c>
      <c r="L568" s="231">
        <v>0</v>
      </c>
      <c r="M568" s="231">
        <v>156526000</v>
      </c>
      <c r="N568" s="231">
        <v>156526000</v>
      </c>
      <c r="O568" s="232">
        <v>0</v>
      </c>
    </row>
    <row r="569" spans="1:15" ht="15" customHeight="1" x14ac:dyDescent="0.2">
      <c r="A569" s="265" t="s">
        <v>280</v>
      </c>
      <c r="B569" s="266"/>
      <c r="C569" s="227" t="s">
        <v>61</v>
      </c>
      <c r="D569" s="227" t="s">
        <v>65</v>
      </c>
      <c r="E569" s="233" t="s">
        <v>1141</v>
      </c>
      <c r="F569" s="234"/>
      <c r="G569" s="229">
        <v>144717000</v>
      </c>
      <c r="H569" s="230">
        <v>144717000</v>
      </c>
      <c r="I569" s="231">
        <v>0</v>
      </c>
      <c r="J569" s="231">
        <v>150505000</v>
      </c>
      <c r="K569" s="231">
        <v>150505000</v>
      </c>
      <c r="L569" s="231">
        <v>0</v>
      </c>
      <c r="M569" s="231">
        <v>156526000</v>
      </c>
      <c r="N569" s="231">
        <v>156526000</v>
      </c>
      <c r="O569" s="232">
        <v>0</v>
      </c>
    </row>
    <row r="570" spans="1:15" ht="23.25" customHeight="1" x14ac:dyDescent="0.2">
      <c r="A570" s="265" t="s">
        <v>272</v>
      </c>
      <c r="B570" s="266"/>
      <c r="C570" s="227" t="s">
        <v>61</v>
      </c>
      <c r="D570" s="227" t="s">
        <v>65</v>
      </c>
      <c r="E570" s="233" t="s">
        <v>1141</v>
      </c>
      <c r="F570" s="233" t="s">
        <v>94</v>
      </c>
      <c r="G570" s="229">
        <v>144717000</v>
      </c>
      <c r="H570" s="230">
        <v>144717000</v>
      </c>
      <c r="I570" s="231">
        <v>0</v>
      </c>
      <c r="J570" s="231">
        <v>150505000</v>
      </c>
      <c r="K570" s="231">
        <v>150505000</v>
      </c>
      <c r="L570" s="231">
        <v>0</v>
      </c>
      <c r="M570" s="231">
        <v>156526000</v>
      </c>
      <c r="N570" s="231">
        <v>156526000</v>
      </c>
      <c r="O570" s="232">
        <v>0</v>
      </c>
    </row>
    <row r="571" spans="1:15" ht="23.25" customHeight="1" x14ac:dyDescent="0.2">
      <c r="A571" s="265" t="s">
        <v>187</v>
      </c>
      <c r="B571" s="266"/>
      <c r="C571" s="227" t="s">
        <v>61</v>
      </c>
      <c r="D571" s="227" t="s">
        <v>65</v>
      </c>
      <c r="E571" s="233" t="s">
        <v>1141</v>
      </c>
      <c r="F571" s="233" t="s">
        <v>58</v>
      </c>
      <c r="G571" s="229">
        <v>144717000</v>
      </c>
      <c r="H571" s="230">
        <v>144717000</v>
      </c>
      <c r="I571" s="231">
        <v>0</v>
      </c>
      <c r="J571" s="231">
        <v>150505000</v>
      </c>
      <c r="K571" s="231">
        <v>150505000</v>
      </c>
      <c r="L571" s="231">
        <v>0</v>
      </c>
      <c r="M571" s="231">
        <v>156526000</v>
      </c>
      <c r="N571" s="231">
        <v>156526000</v>
      </c>
      <c r="O571" s="232">
        <v>0</v>
      </c>
    </row>
    <row r="572" spans="1:15" ht="15" customHeight="1" x14ac:dyDescent="0.2">
      <c r="A572" s="281" t="s">
        <v>739</v>
      </c>
      <c r="B572" s="282"/>
      <c r="C572" s="235" t="s">
        <v>60</v>
      </c>
      <c r="D572" s="235"/>
      <c r="E572" s="235"/>
      <c r="F572" s="235"/>
      <c r="G572" s="236">
        <v>34932330</v>
      </c>
      <c r="H572" s="237">
        <v>34688700</v>
      </c>
      <c r="I572" s="238">
        <v>243630</v>
      </c>
      <c r="J572" s="238">
        <v>34932330</v>
      </c>
      <c r="K572" s="238">
        <v>34688700</v>
      </c>
      <c r="L572" s="238">
        <v>243630</v>
      </c>
      <c r="M572" s="238">
        <v>34932330</v>
      </c>
      <c r="N572" s="238">
        <v>34688700</v>
      </c>
      <c r="O572" s="239">
        <v>243630</v>
      </c>
    </row>
    <row r="573" spans="1:15" ht="23.25" customHeight="1" x14ac:dyDescent="0.2">
      <c r="A573" s="265" t="s">
        <v>460</v>
      </c>
      <c r="B573" s="266"/>
      <c r="C573" s="227" t="s">
        <v>60</v>
      </c>
      <c r="D573" s="227" t="s">
        <v>65</v>
      </c>
      <c r="E573" s="228"/>
      <c r="F573" s="228"/>
      <c r="G573" s="229">
        <v>34688700</v>
      </c>
      <c r="H573" s="230">
        <v>34688700</v>
      </c>
      <c r="I573" s="231">
        <v>0</v>
      </c>
      <c r="J573" s="231">
        <v>34688700</v>
      </c>
      <c r="K573" s="231">
        <v>34688700</v>
      </c>
      <c r="L573" s="231">
        <v>0</v>
      </c>
      <c r="M573" s="231">
        <v>34688700</v>
      </c>
      <c r="N573" s="231">
        <v>34688700</v>
      </c>
      <c r="O573" s="232">
        <v>0</v>
      </c>
    </row>
    <row r="574" spans="1:15" ht="15" customHeight="1" x14ac:dyDescent="0.2">
      <c r="A574" s="265" t="s">
        <v>463</v>
      </c>
      <c r="B574" s="266"/>
      <c r="C574" s="227" t="s">
        <v>60</v>
      </c>
      <c r="D574" s="227" t="s">
        <v>65</v>
      </c>
      <c r="E574" s="227" t="s">
        <v>464</v>
      </c>
      <c r="F574" s="227"/>
      <c r="G574" s="229">
        <v>34688700</v>
      </c>
      <c r="H574" s="230">
        <v>34688700</v>
      </c>
      <c r="I574" s="231">
        <v>0</v>
      </c>
      <c r="J574" s="231">
        <v>34688700</v>
      </c>
      <c r="K574" s="231">
        <v>34688700</v>
      </c>
      <c r="L574" s="231">
        <v>0</v>
      </c>
      <c r="M574" s="231">
        <v>34688700</v>
      </c>
      <c r="N574" s="231">
        <v>34688700</v>
      </c>
      <c r="O574" s="232">
        <v>0</v>
      </c>
    </row>
    <row r="575" spans="1:15" ht="15" customHeight="1" x14ac:dyDescent="0.2">
      <c r="A575" s="265" t="s">
        <v>465</v>
      </c>
      <c r="B575" s="266"/>
      <c r="C575" s="227" t="s">
        <v>60</v>
      </c>
      <c r="D575" s="227" t="s">
        <v>65</v>
      </c>
      <c r="E575" s="233" t="s">
        <v>466</v>
      </c>
      <c r="F575" s="233"/>
      <c r="G575" s="229">
        <v>34688700</v>
      </c>
      <c r="H575" s="230">
        <v>34688700</v>
      </c>
      <c r="I575" s="231">
        <v>0</v>
      </c>
      <c r="J575" s="231">
        <v>34688700</v>
      </c>
      <c r="K575" s="231">
        <v>34688700</v>
      </c>
      <c r="L575" s="231">
        <v>0</v>
      </c>
      <c r="M575" s="231">
        <v>34688700</v>
      </c>
      <c r="N575" s="231">
        <v>34688700</v>
      </c>
      <c r="O575" s="232">
        <v>0</v>
      </c>
    </row>
    <row r="576" spans="1:15" ht="34.5" customHeight="1" x14ac:dyDescent="0.2">
      <c r="A576" s="265" t="s">
        <v>467</v>
      </c>
      <c r="B576" s="266"/>
      <c r="C576" s="227" t="s">
        <v>60</v>
      </c>
      <c r="D576" s="227" t="s">
        <v>65</v>
      </c>
      <c r="E576" s="233" t="s">
        <v>468</v>
      </c>
      <c r="F576" s="234"/>
      <c r="G576" s="229">
        <v>33988700</v>
      </c>
      <c r="H576" s="230">
        <v>33988700</v>
      </c>
      <c r="I576" s="231">
        <v>0</v>
      </c>
      <c r="J576" s="231">
        <v>33988700</v>
      </c>
      <c r="K576" s="231">
        <v>33988700</v>
      </c>
      <c r="L576" s="231">
        <v>0</v>
      </c>
      <c r="M576" s="231">
        <v>33988700</v>
      </c>
      <c r="N576" s="231">
        <v>33988700</v>
      </c>
      <c r="O576" s="232">
        <v>0</v>
      </c>
    </row>
    <row r="577" spans="1:15" ht="45.75" customHeight="1" x14ac:dyDescent="0.2">
      <c r="A577" s="265" t="s">
        <v>650</v>
      </c>
      <c r="B577" s="266"/>
      <c r="C577" s="227" t="s">
        <v>60</v>
      </c>
      <c r="D577" s="227" t="s">
        <v>65</v>
      </c>
      <c r="E577" s="233" t="s">
        <v>651</v>
      </c>
      <c r="F577" s="234"/>
      <c r="G577" s="229">
        <v>33988700</v>
      </c>
      <c r="H577" s="230">
        <v>33988700</v>
      </c>
      <c r="I577" s="231">
        <v>0</v>
      </c>
      <c r="J577" s="231">
        <v>33988700</v>
      </c>
      <c r="K577" s="231">
        <v>33988700</v>
      </c>
      <c r="L577" s="231">
        <v>0</v>
      </c>
      <c r="M577" s="231">
        <v>33988700</v>
      </c>
      <c r="N577" s="231">
        <v>33988700</v>
      </c>
      <c r="O577" s="232">
        <v>0</v>
      </c>
    </row>
    <row r="578" spans="1:15" ht="45.75" customHeight="1" x14ac:dyDescent="0.2">
      <c r="A578" s="265" t="s">
        <v>289</v>
      </c>
      <c r="B578" s="266"/>
      <c r="C578" s="227" t="s">
        <v>60</v>
      </c>
      <c r="D578" s="227" t="s">
        <v>65</v>
      </c>
      <c r="E578" s="233" t="s">
        <v>651</v>
      </c>
      <c r="F578" s="233" t="s">
        <v>195</v>
      </c>
      <c r="G578" s="229">
        <v>3407000</v>
      </c>
      <c r="H578" s="230">
        <v>3407000</v>
      </c>
      <c r="I578" s="231">
        <v>0</v>
      </c>
      <c r="J578" s="231">
        <v>3407000</v>
      </c>
      <c r="K578" s="231">
        <v>3407000</v>
      </c>
      <c r="L578" s="231">
        <v>0</v>
      </c>
      <c r="M578" s="231">
        <v>3407000</v>
      </c>
      <c r="N578" s="231">
        <v>3407000</v>
      </c>
      <c r="O578" s="232">
        <v>0</v>
      </c>
    </row>
    <row r="579" spans="1:15" ht="15" customHeight="1" x14ac:dyDescent="0.2">
      <c r="A579" s="265" t="s">
        <v>248</v>
      </c>
      <c r="B579" s="266"/>
      <c r="C579" s="227" t="s">
        <v>60</v>
      </c>
      <c r="D579" s="227" t="s">
        <v>65</v>
      </c>
      <c r="E579" s="233" t="s">
        <v>651</v>
      </c>
      <c r="F579" s="233" t="s">
        <v>249</v>
      </c>
      <c r="G579" s="229">
        <v>3407000</v>
      </c>
      <c r="H579" s="230">
        <v>3407000</v>
      </c>
      <c r="I579" s="231">
        <v>0</v>
      </c>
      <c r="J579" s="231">
        <v>3407000</v>
      </c>
      <c r="K579" s="231">
        <v>3407000</v>
      </c>
      <c r="L579" s="231">
        <v>0</v>
      </c>
      <c r="M579" s="231">
        <v>3407000</v>
      </c>
      <c r="N579" s="231">
        <v>3407000</v>
      </c>
      <c r="O579" s="232">
        <v>0</v>
      </c>
    </row>
    <row r="580" spans="1:15" ht="23.25" customHeight="1" x14ac:dyDescent="0.2">
      <c r="A580" s="265" t="s">
        <v>272</v>
      </c>
      <c r="B580" s="266"/>
      <c r="C580" s="227" t="s">
        <v>60</v>
      </c>
      <c r="D580" s="227" t="s">
        <v>65</v>
      </c>
      <c r="E580" s="233" t="s">
        <v>651</v>
      </c>
      <c r="F580" s="233" t="s">
        <v>94</v>
      </c>
      <c r="G580" s="229">
        <v>30580200</v>
      </c>
      <c r="H580" s="230">
        <v>30580200</v>
      </c>
      <c r="I580" s="231">
        <v>0</v>
      </c>
      <c r="J580" s="231">
        <v>30580200</v>
      </c>
      <c r="K580" s="231">
        <v>30580200</v>
      </c>
      <c r="L580" s="231">
        <v>0</v>
      </c>
      <c r="M580" s="231">
        <v>30580200</v>
      </c>
      <c r="N580" s="231">
        <v>30580200</v>
      </c>
      <c r="O580" s="232">
        <v>0</v>
      </c>
    </row>
    <row r="581" spans="1:15" ht="23.25" customHeight="1" x14ac:dyDescent="0.2">
      <c r="A581" s="265" t="s">
        <v>187</v>
      </c>
      <c r="B581" s="266"/>
      <c r="C581" s="227" t="s">
        <v>60</v>
      </c>
      <c r="D581" s="227" t="s">
        <v>65</v>
      </c>
      <c r="E581" s="233" t="s">
        <v>651</v>
      </c>
      <c r="F581" s="233" t="s">
        <v>58</v>
      </c>
      <c r="G581" s="229">
        <v>30580200</v>
      </c>
      <c r="H581" s="230">
        <v>30580200</v>
      </c>
      <c r="I581" s="231">
        <v>0</v>
      </c>
      <c r="J581" s="231">
        <v>30580200</v>
      </c>
      <c r="K581" s="231">
        <v>30580200</v>
      </c>
      <c r="L581" s="231">
        <v>0</v>
      </c>
      <c r="M581" s="231">
        <v>30580200</v>
      </c>
      <c r="N581" s="231">
        <v>30580200</v>
      </c>
      <c r="O581" s="232">
        <v>0</v>
      </c>
    </row>
    <row r="582" spans="1:15" ht="15" customHeight="1" x14ac:dyDescent="0.2">
      <c r="A582" s="265" t="s">
        <v>200</v>
      </c>
      <c r="B582" s="266"/>
      <c r="C582" s="227" t="s">
        <v>60</v>
      </c>
      <c r="D582" s="227" t="s">
        <v>65</v>
      </c>
      <c r="E582" s="233" t="s">
        <v>651</v>
      </c>
      <c r="F582" s="233" t="s">
        <v>201</v>
      </c>
      <c r="G582" s="229">
        <v>1500</v>
      </c>
      <c r="H582" s="230">
        <v>1500</v>
      </c>
      <c r="I582" s="231">
        <v>0</v>
      </c>
      <c r="J582" s="231">
        <v>1500</v>
      </c>
      <c r="K582" s="231">
        <v>1500</v>
      </c>
      <c r="L582" s="231">
        <v>0</v>
      </c>
      <c r="M582" s="231">
        <v>1500</v>
      </c>
      <c r="N582" s="231">
        <v>1500</v>
      </c>
      <c r="O582" s="232">
        <v>0</v>
      </c>
    </row>
    <row r="583" spans="1:15" ht="15" customHeight="1" x14ac:dyDescent="0.2">
      <c r="A583" s="265" t="s">
        <v>73</v>
      </c>
      <c r="B583" s="266"/>
      <c r="C583" s="227" t="s">
        <v>60</v>
      </c>
      <c r="D583" s="227" t="s">
        <v>65</v>
      </c>
      <c r="E583" s="233" t="s">
        <v>651</v>
      </c>
      <c r="F583" s="233" t="s">
        <v>74</v>
      </c>
      <c r="G583" s="229">
        <v>1500</v>
      </c>
      <c r="H583" s="230">
        <v>1500</v>
      </c>
      <c r="I583" s="231">
        <v>0</v>
      </c>
      <c r="J583" s="231">
        <v>1500</v>
      </c>
      <c r="K583" s="231">
        <v>1500</v>
      </c>
      <c r="L583" s="231">
        <v>0</v>
      </c>
      <c r="M583" s="231">
        <v>1500</v>
      </c>
      <c r="N583" s="231">
        <v>1500</v>
      </c>
      <c r="O583" s="232">
        <v>0</v>
      </c>
    </row>
    <row r="584" spans="1:15" ht="23.25" customHeight="1" x14ac:dyDescent="0.2">
      <c r="A584" s="265" t="s">
        <v>805</v>
      </c>
      <c r="B584" s="266"/>
      <c r="C584" s="227" t="s">
        <v>60</v>
      </c>
      <c r="D584" s="227" t="s">
        <v>65</v>
      </c>
      <c r="E584" s="233" t="s">
        <v>806</v>
      </c>
      <c r="F584" s="234"/>
      <c r="G584" s="229">
        <v>700000</v>
      </c>
      <c r="H584" s="230">
        <v>700000</v>
      </c>
      <c r="I584" s="231">
        <v>0</v>
      </c>
      <c r="J584" s="231">
        <v>700000</v>
      </c>
      <c r="K584" s="231">
        <v>700000</v>
      </c>
      <c r="L584" s="231">
        <v>0</v>
      </c>
      <c r="M584" s="231">
        <v>700000</v>
      </c>
      <c r="N584" s="231">
        <v>700000</v>
      </c>
      <c r="O584" s="232">
        <v>0</v>
      </c>
    </row>
    <row r="585" spans="1:15" ht="23.25" customHeight="1" x14ac:dyDescent="0.2">
      <c r="A585" s="265" t="s">
        <v>807</v>
      </c>
      <c r="B585" s="266"/>
      <c r="C585" s="227" t="s">
        <v>60</v>
      </c>
      <c r="D585" s="227" t="s">
        <v>65</v>
      </c>
      <c r="E585" s="233" t="s">
        <v>808</v>
      </c>
      <c r="F585" s="234"/>
      <c r="G585" s="229">
        <v>700000</v>
      </c>
      <c r="H585" s="230">
        <v>700000</v>
      </c>
      <c r="I585" s="231">
        <v>0</v>
      </c>
      <c r="J585" s="231">
        <v>700000</v>
      </c>
      <c r="K585" s="231">
        <v>700000</v>
      </c>
      <c r="L585" s="231">
        <v>0</v>
      </c>
      <c r="M585" s="231">
        <v>700000</v>
      </c>
      <c r="N585" s="231">
        <v>700000</v>
      </c>
      <c r="O585" s="232">
        <v>0</v>
      </c>
    </row>
    <row r="586" spans="1:15" ht="23.25" customHeight="1" x14ac:dyDescent="0.2">
      <c r="A586" s="265" t="s">
        <v>272</v>
      </c>
      <c r="B586" s="266"/>
      <c r="C586" s="227" t="s">
        <v>60</v>
      </c>
      <c r="D586" s="227" t="s">
        <v>65</v>
      </c>
      <c r="E586" s="233" t="s">
        <v>808</v>
      </c>
      <c r="F586" s="233" t="s">
        <v>94</v>
      </c>
      <c r="G586" s="229">
        <v>700000</v>
      </c>
      <c r="H586" s="230">
        <v>700000</v>
      </c>
      <c r="I586" s="231">
        <v>0</v>
      </c>
      <c r="J586" s="231">
        <v>700000</v>
      </c>
      <c r="K586" s="231">
        <v>700000</v>
      </c>
      <c r="L586" s="231">
        <v>0</v>
      </c>
      <c r="M586" s="231">
        <v>700000</v>
      </c>
      <c r="N586" s="231">
        <v>700000</v>
      </c>
      <c r="O586" s="232">
        <v>0</v>
      </c>
    </row>
    <row r="587" spans="1:15" ht="23.25" customHeight="1" x14ac:dyDescent="0.2">
      <c r="A587" s="265" t="s">
        <v>187</v>
      </c>
      <c r="B587" s="266"/>
      <c r="C587" s="227" t="s">
        <v>60</v>
      </c>
      <c r="D587" s="227" t="s">
        <v>65</v>
      </c>
      <c r="E587" s="233" t="s">
        <v>808</v>
      </c>
      <c r="F587" s="233" t="s">
        <v>58</v>
      </c>
      <c r="G587" s="229">
        <v>700000</v>
      </c>
      <c r="H587" s="230">
        <v>700000</v>
      </c>
      <c r="I587" s="231">
        <v>0</v>
      </c>
      <c r="J587" s="231">
        <v>700000</v>
      </c>
      <c r="K587" s="231">
        <v>700000</v>
      </c>
      <c r="L587" s="231">
        <v>0</v>
      </c>
      <c r="M587" s="231">
        <v>700000</v>
      </c>
      <c r="N587" s="231">
        <v>700000</v>
      </c>
      <c r="O587" s="232">
        <v>0</v>
      </c>
    </row>
    <row r="588" spans="1:15" ht="15" customHeight="1" x14ac:dyDescent="0.2">
      <c r="A588" s="265" t="s">
        <v>731</v>
      </c>
      <c r="B588" s="266"/>
      <c r="C588" s="227" t="s">
        <v>60</v>
      </c>
      <c r="D588" s="227" t="s">
        <v>61</v>
      </c>
      <c r="E588" s="228"/>
      <c r="F588" s="228"/>
      <c r="G588" s="229">
        <v>243630</v>
      </c>
      <c r="H588" s="230">
        <v>0</v>
      </c>
      <c r="I588" s="231">
        <v>243630</v>
      </c>
      <c r="J588" s="231">
        <v>243630</v>
      </c>
      <c r="K588" s="231">
        <v>0</v>
      </c>
      <c r="L588" s="231">
        <v>243630</v>
      </c>
      <c r="M588" s="231">
        <v>243630</v>
      </c>
      <c r="N588" s="231">
        <v>0</v>
      </c>
      <c r="O588" s="232">
        <v>243630</v>
      </c>
    </row>
    <row r="589" spans="1:15" ht="15" customHeight="1" x14ac:dyDescent="0.2">
      <c r="A589" s="265" t="s">
        <v>463</v>
      </c>
      <c r="B589" s="266"/>
      <c r="C589" s="227" t="s">
        <v>60</v>
      </c>
      <c r="D589" s="227" t="s">
        <v>61</v>
      </c>
      <c r="E589" s="227" t="s">
        <v>464</v>
      </c>
      <c r="F589" s="227"/>
      <c r="G589" s="229">
        <v>243630</v>
      </c>
      <c r="H589" s="230">
        <v>0</v>
      </c>
      <c r="I589" s="231">
        <v>243630</v>
      </c>
      <c r="J589" s="231">
        <v>243630</v>
      </c>
      <c r="K589" s="231">
        <v>0</v>
      </c>
      <c r="L589" s="231">
        <v>243630</v>
      </c>
      <c r="M589" s="231">
        <v>243630</v>
      </c>
      <c r="N589" s="231">
        <v>0</v>
      </c>
      <c r="O589" s="232">
        <v>243630</v>
      </c>
    </row>
    <row r="590" spans="1:15" ht="15" customHeight="1" x14ac:dyDescent="0.2">
      <c r="A590" s="265" t="s">
        <v>469</v>
      </c>
      <c r="B590" s="266"/>
      <c r="C590" s="227" t="s">
        <v>60</v>
      </c>
      <c r="D590" s="227" t="s">
        <v>61</v>
      </c>
      <c r="E590" s="233" t="s">
        <v>470</v>
      </c>
      <c r="F590" s="233"/>
      <c r="G590" s="229">
        <v>243630</v>
      </c>
      <c r="H590" s="230">
        <v>0</v>
      </c>
      <c r="I590" s="231">
        <v>243630</v>
      </c>
      <c r="J590" s="231">
        <v>243630</v>
      </c>
      <c r="K590" s="231">
        <v>0</v>
      </c>
      <c r="L590" s="231">
        <v>243630</v>
      </c>
      <c r="M590" s="231">
        <v>243630</v>
      </c>
      <c r="N590" s="231">
        <v>0</v>
      </c>
      <c r="O590" s="232">
        <v>243630</v>
      </c>
    </row>
    <row r="591" spans="1:15" ht="23.25" customHeight="1" x14ac:dyDescent="0.2">
      <c r="A591" s="265" t="s">
        <v>471</v>
      </c>
      <c r="B591" s="266"/>
      <c r="C591" s="227" t="s">
        <v>60</v>
      </c>
      <c r="D591" s="227" t="s">
        <v>61</v>
      </c>
      <c r="E591" s="233" t="s">
        <v>472</v>
      </c>
      <c r="F591" s="234"/>
      <c r="G591" s="229">
        <v>243630</v>
      </c>
      <c r="H591" s="230">
        <v>0</v>
      </c>
      <c r="I591" s="231">
        <v>243630</v>
      </c>
      <c r="J591" s="231">
        <v>243630</v>
      </c>
      <c r="K591" s="231">
        <v>0</v>
      </c>
      <c r="L591" s="231">
        <v>243630</v>
      </c>
      <c r="M591" s="231">
        <v>243630</v>
      </c>
      <c r="N591" s="231">
        <v>0</v>
      </c>
      <c r="O591" s="232">
        <v>243630</v>
      </c>
    </row>
    <row r="592" spans="1:15" ht="68.25" customHeight="1" x14ac:dyDescent="0.2">
      <c r="A592" s="265" t="s">
        <v>894</v>
      </c>
      <c r="B592" s="266"/>
      <c r="C592" s="227" t="s">
        <v>60</v>
      </c>
      <c r="D592" s="227" t="s">
        <v>61</v>
      </c>
      <c r="E592" s="233" t="s">
        <v>715</v>
      </c>
      <c r="F592" s="234"/>
      <c r="G592" s="229">
        <v>243630</v>
      </c>
      <c r="H592" s="230">
        <v>0</v>
      </c>
      <c r="I592" s="231">
        <v>243630</v>
      </c>
      <c r="J592" s="231">
        <v>243630</v>
      </c>
      <c r="K592" s="231">
        <v>0</v>
      </c>
      <c r="L592" s="231">
        <v>243630</v>
      </c>
      <c r="M592" s="231">
        <v>243630</v>
      </c>
      <c r="N592" s="231">
        <v>0</v>
      </c>
      <c r="O592" s="232">
        <v>243630</v>
      </c>
    </row>
    <row r="593" spans="1:15" ht="23.25" customHeight="1" x14ac:dyDescent="0.2">
      <c r="A593" s="265" t="s">
        <v>272</v>
      </c>
      <c r="B593" s="266"/>
      <c r="C593" s="227" t="s">
        <v>60</v>
      </c>
      <c r="D593" s="227" t="s">
        <v>61</v>
      </c>
      <c r="E593" s="233" t="s">
        <v>715</v>
      </c>
      <c r="F593" s="233" t="s">
        <v>94</v>
      </c>
      <c r="G593" s="229">
        <v>243630</v>
      </c>
      <c r="H593" s="230">
        <v>0</v>
      </c>
      <c r="I593" s="231">
        <v>243630</v>
      </c>
      <c r="J593" s="231">
        <v>243630</v>
      </c>
      <c r="K593" s="231">
        <v>0</v>
      </c>
      <c r="L593" s="231">
        <v>243630</v>
      </c>
      <c r="M593" s="231">
        <v>243630</v>
      </c>
      <c r="N593" s="231">
        <v>0</v>
      </c>
      <c r="O593" s="232">
        <v>243630</v>
      </c>
    </row>
    <row r="594" spans="1:15" ht="23.25" customHeight="1" x14ac:dyDescent="0.2">
      <c r="A594" s="265" t="s">
        <v>187</v>
      </c>
      <c r="B594" s="266"/>
      <c r="C594" s="227" t="s">
        <v>60</v>
      </c>
      <c r="D594" s="227" t="s">
        <v>61</v>
      </c>
      <c r="E594" s="233" t="s">
        <v>715</v>
      </c>
      <c r="F594" s="233" t="s">
        <v>58</v>
      </c>
      <c r="G594" s="229">
        <v>243630</v>
      </c>
      <c r="H594" s="230">
        <v>0</v>
      </c>
      <c r="I594" s="231">
        <v>243630</v>
      </c>
      <c r="J594" s="231">
        <v>243630</v>
      </c>
      <c r="K594" s="231">
        <v>0</v>
      </c>
      <c r="L594" s="231">
        <v>243630</v>
      </c>
      <c r="M594" s="231">
        <v>243630</v>
      </c>
      <c r="N594" s="231">
        <v>0</v>
      </c>
      <c r="O594" s="232">
        <v>243630</v>
      </c>
    </row>
    <row r="595" spans="1:15" ht="15" customHeight="1" x14ac:dyDescent="0.2">
      <c r="A595" s="281" t="s">
        <v>740</v>
      </c>
      <c r="B595" s="282"/>
      <c r="C595" s="235" t="s">
        <v>63</v>
      </c>
      <c r="D595" s="235"/>
      <c r="E595" s="235"/>
      <c r="F595" s="235"/>
      <c r="G595" s="236">
        <v>7758911320</v>
      </c>
      <c r="H595" s="237">
        <v>3010176320</v>
      </c>
      <c r="I595" s="238">
        <v>4748735000</v>
      </c>
      <c r="J595" s="238">
        <v>7691229450</v>
      </c>
      <c r="K595" s="238">
        <v>2942494450</v>
      </c>
      <c r="L595" s="238">
        <v>4748735000</v>
      </c>
      <c r="M595" s="238">
        <v>7666846300</v>
      </c>
      <c r="N595" s="238">
        <v>2918111300</v>
      </c>
      <c r="O595" s="239">
        <v>4748735000</v>
      </c>
    </row>
    <row r="596" spans="1:15" ht="15" customHeight="1" x14ac:dyDescent="0.2">
      <c r="A596" s="265" t="s">
        <v>193</v>
      </c>
      <c r="B596" s="266"/>
      <c r="C596" s="227" t="s">
        <v>63</v>
      </c>
      <c r="D596" s="227" t="s">
        <v>238</v>
      </c>
      <c r="E596" s="228"/>
      <c r="F596" s="228"/>
      <c r="G596" s="229">
        <v>1866467290</v>
      </c>
      <c r="H596" s="230">
        <v>632439290</v>
      </c>
      <c r="I596" s="231">
        <v>1234028000</v>
      </c>
      <c r="J596" s="231">
        <v>1833811910</v>
      </c>
      <c r="K596" s="231">
        <v>599783910</v>
      </c>
      <c r="L596" s="231">
        <v>1234028000</v>
      </c>
      <c r="M596" s="231">
        <v>1833811410</v>
      </c>
      <c r="N596" s="231">
        <v>599783410</v>
      </c>
      <c r="O596" s="232">
        <v>1234028000</v>
      </c>
    </row>
    <row r="597" spans="1:15" ht="15" customHeight="1" x14ac:dyDescent="0.2">
      <c r="A597" s="265" t="s">
        <v>298</v>
      </c>
      <c r="B597" s="266"/>
      <c r="C597" s="227" t="s">
        <v>63</v>
      </c>
      <c r="D597" s="227" t="s">
        <v>238</v>
      </c>
      <c r="E597" s="227" t="s">
        <v>299</v>
      </c>
      <c r="F597" s="227"/>
      <c r="G597" s="229">
        <v>1843467290</v>
      </c>
      <c r="H597" s="230">
        <v>609439290</v>
      </c>
      <c r="I597" s="231">
        <v>1234028000</v>
      </c>
      <c r="J597" s="231">
        <v>1833811910</v>
      </c>
      <c r="K597" s="231">
        <v>599783910</v>
      </c>
      <c r="L597" s="231">
        <v>1234028000</v>
      </c>
      <c r="M597" s="231">
        <v>1833811410</v>
      </c>
      <c r="N597" s="231">
        <v>599783410</v>
      </c>
      <c r="O597" s="232">
        <v>1234028000</v>
      </c>
    </row>
    <row r="598" spans="1:15" ht="15" customHeight="1" x14ac:dyDescent="0.2">
      <c r="A598" s="265" t="s">
        <v>258</v>
      </c>
      <c r="B598" s="266"/>
      <c r="C598" s="227" t="s">
        <v>63</v>
      </c>
      <c r="D598" s="227" t="s">
        <v>238</v>
      </c>
      <c r="E598" s="233" t="s">
        <v>339</v>
      </c>
      <c r="F598" s="233"/>
      <c r="G598" s="229">
        <v>1843467290</v>
      </c>
      <c r="H598" s="230">
        <v>609439290</v>
      </c>
      <c r="I598" s="231">
        <v>1234028000</v>
      </c>
      <c r="J598" s="231">
        <v>1833811910</v>
      </c>
      <c r="K598" s="231">
        <v>599783910</v>
      </c>
      <c r="L598" s="231">
        <v>1234028000</v>
      </c>
      <c r="M598" s="231">
        <v>1833811410</v>
      </c>
      <c r="N598" s="231">
        <v>599783410</v>
      </c>
      <c r="O598" s="232">
        <v>1234028000</v>
      </c>
    </row>
    <row r="599" spans="1:15" ht="23.25" customHeight="1" x14ac:dyDescent="0.2">
      <c r="A599" s="265" t="s">
        <v>476</v>
      </c>
      <c r="B599" s="266"/>
      <c r="C599" s="227" t="s">
        <v>63</v>
      </c>
      <c r="D599" s="227" t="s">
        <v>238</v>
      </c>
      <c r="E599" s="233" t="s">
        <v>719</v>
      </c>
      <c r="F599" s="234"/>
      <c r="G599" s="229">
        <v>1843467290</v>
      </c>
      <c r="H599" s="230">
        <v>609439290</v>
      </c>
      <c r="I599" s="231">
        <v>1234028000</v>
      </c>
      <c r="J599" s="231">
        <v>1833811910</v>
      </c>
      <c r="K599" s="231">
        <v>599783910</v>
      </c>
      <c r="L599" s="231">
        <v>1234028000</v>
      </c>
      <c r="M599" s="231">
        <v>1833811410</v>
      </c>
      <c r="N599" s="231">
        <v>599783410</v>
      </c>
      <c r="O599" s="232">
        <v>1234028000</v>
      </c>
    </row>
    <row r="600" spans="1:15" ht="45.75" customHeight="1" x14ac:dyDescent="0.2">
      <c r="A600" s="265" t="s">
        <v>720</v>
      </c>
      <c r="B600" s="266"/>
      <c r="C600" s="227" t="s">
        <v>63</v>
      </c>
      <c r="D600" s="227" t="s">
        <v>238</v>
      </c>
      <c r="E600" s="233" t="s">
        <v>809</v>
      </c>
      <c r="F600" s="234"/>
      <c r="G600" s="229">
        <v>609439290</v>
      </c>
      <c r="H600" s="230">
        <v>609439290</v>
      </c>
      <c r="I600" s="231">
        <v>0</v>
      </c>
      <c r="J600" s="231">
        <v>599783910</v>
      </c>
      <c r="K600" s="231">
        <v>599783910</v>
      </c>
      <c r="L600" s="231">
        <v>0</v>
      </c>
      <c r="M600" s="231">
        <v>599783410</v>
      </c>
      <c r="N600" s="231">
        <v>599783410</v>
      </c>
      <c r="O600" s="232">
        <v>0</v>
      </c>
    </row>
    <row r="601" spans="1:15" ht="23.25" customHeight="1" x14ac:dyDescent="0.2">
      <c r="A601" s="265" t="s">
        <v>85</v>
      </c>
      <c r="B601" s="266"/>
      <c r="C601" s="227" t="s">
        <v>63</v>
      </c>
      <c r="D601" s="227" t="s">
        <v>238</v>
      </c>
      <c r="E601" s="233" t="s">
        <v>809</v>
      </c>
      <c r="F601" s="233" t="s">
        <v>84</v>
      </c>
      <c r="G601" s="229">
        <v>609439290</v>
      </c>
      <c r="H601" s="230">
        <v>609439290</v>
      </c>
      <c r="I601" s="231">
        <v>0</v>
      </c>
      <c r="J601" s="231">
        <v>599783910</v>
      </c>
      <c r="K601" s="231">
        <v>599783910</v>
      </c>
      <c r="L601" s="231">
        <v>0</v>
      </c>
      <c r="M601" s="231">
        <v>599783410</v>
      </c>
      <c r="N601" s="231">
        <v>599783410</v>
      </c>
      <c r="O601" s="232">
        <v>0</v>
      </c>
    </row>
    <row r="602" spans="1:15" ht="15" customHeight="1" x14ac:dyDescent="0.2">
      <c r="A602" s="265" t="s">
        <v>228</v>
      </c>
      <c r="B602" s="266"/>
      <c r="C602" s="227" t="s">
        <v>63</v>
      </c>
      <c r="D602" s="227" t="s">
        <v>238</v>
      </c>
      <c r="E602" s="233" t="s">
        <v>809</v>
      </c>
      <c r="F602" s="233" t="s">
        <v>229</v>
      </c>
      <c r="G602" s="229">
        <v>609439290</v>
      </c>
      <c r="H602" s="230">
        <v>609439290</v>
      </c>
      <c r="I602" s="231">
        <v>0</v>
      </c>
      <c r="J602" s="231">
        <v>599783910</v>
      </c>
      <c r="K602" s="231">
        <v>599783910</v>
      </c>
      <c r="L602" s="231">
        <v>0</v>
      </c>
      <c r="M602" s="231">
        <v>599783410</v>
      </c>
      <c r="N602" s="231">
        <v>599783410</v>
      </c>
      <c r="O602" s="232">
        <v>0</v>
      </c>
    </row>
    <row r="603" spans="1:15" ht="135.75" customHeight="1" x14ac:dyDescent="0.2">
      <c r="A603" s="265" t="s">
        <v>810</v>
      </c>
      <c r="B603" s="266"/>
      <c r="C603" s="227" t="s">
        <v>63</v>
      </c>
      <c r="D603" s="227" t="s">
        <v>238</v>
      </c>
      <c r="E603" s="233" t="s">
        <v>811</v>
      </c>
      <c r="F603" s="234"/>
      <c r="G603" s="229">
        <v>1206128000</v>
      </c>
      <c r="H603" s="230">
        <v>0</v>
      </c>
      <c r="I603" s="231">
        <v>1206128000</v>
      </c>
      <c r="J603" s="231">
        <v>1206128000</v>
      </c>
      <c r="K603" s="231">
        <v>0</v>
      </c>
      <c r="L603" s="231">
        <v>1206128000</v>
      </c>
      <c r="M603" s="231">
        <v>1206128000</v>
      </c>
      <c r="N603" s="231">
        <v>0</v>
      </c>
      <c r="O603" s="232">
        <v>1206128000</v>
      </c>
    </row>
    <row r="604" spans="1:15" ht="23.25" customHeight="1" x14ac:dyDescent="0.2">
      <c r="A604" s="265" t="s">
        <v>85</v>
      </c>
      <c r="B604" s="266"/>
      <c r="C604" s="227" t="s">
        <v>63</v>
      </c>
      <c r="D604" s="227" t="s">
        <v>238</v>
      </c>
      <c r="E604" s="233" t="s">
        <v>811</v>
      </c>
      <c r="F604" s="233" t="s">
        <v>84</v>
      </c>
      <c r="G604" s="229">
        <v>1206128000</v>
      </c>
      <c r="H604" s="230">
        <v>0</v>
      </c>
      <c r="I604" s="231">
        <v>1206128000</v>
      </c>
      <c r="J604" s="231">
        <v>1206128000</v>
      </c>
      <c r="K604" s="231">
        <v>0</v>
      </c>
      <c r="L604" s="231">
        <v>1206128000</v>
      </c>
      <c r="M604" s="231">
        <v>1206128000</v>
      </c>
      <c r="N604" s="231">
        <v>0</v>
      </c>
      <c r="O604" s="232">
        <v>1206128000</v>
      </c>
    </row>
    <row r="605" spans="1:15" ht="15" customHeight="1" x14ac:dyDescent="0.2">
      <c r="A605" s="265" t="s">
        <v>228</v>
      </c>
      <c r="B605" s="266"/>
      <c r="C605" s="227" t="s">
        <v>63</v>
      </c>
      <c r="D605" s="227" t="s">
        <v>238</v>
      </c>
      <c r="E605" s="233" t="s">
        <v>811</v>
      </c>
      <c r="F605" s="233" t="s">
        <v>229</v>
      </c>
      <c r="G605" s="229">
        <v>1206128000</v>
      </c>
      <c r="H605" s="230">
        <v>0</v>
      </c>
      <c r="I605" s="231">
        <v>1206128000</v>
      </c>
      <c r="J605" s="231">
        <v>1206128000</v>
      </c>
      <c r="K605" s="231">
        <v>0</v>
      </c>
      <c r="L605" s="231">
        <v>1206128000</v>
      </c>
      <c r="M605" s="231">
        <v>1206128000</v>
      </c>
      <c r="N605" s="231">
        <v>0</v>
      </c>
      <c r="O605" s="232">
        <v>1206128000</v>
      </c>
    </row>
    <row r="606" spans="1:15" ht="124.5" customHeight="1" x14ac:dyDescent="0.2">
      <c r="A606" s="265" t="s">
        <v>984</v>
      </c>
      <c r="B606" s="266"/>
      <c r="C606" s="227" t="s">
        <v>63</v>
      </c>
      <c r="D606" s="227" t="s">
        <v>238</v>
      </c>
      <c r="E606" s="233" t="s">
        <v>812</v>
      </c>
      <c r="F606" s="234"/>
      <c r="G606" s="229">
        <v>25352000</v>
      </c>
      <c r="H606" s="230">
        <v>0</v>
      </c>
      <c r="I606" s="231">
        <v>25352000</v>
      </c>
      <c r="J606" s="231">
        <v>25352000</v>
      </c>
      <c r="K606" s="231">
        <v>0</v>
      </c>
      <c r="L606" s="231">
        <v>25352000</v>
      </c>
      <c r="M606" s="231">
        <v>25352000</v>
      </c>
      <c r="N606" s="231">
        <v>0</v>
      </c>
      <c r="O606" s="232">
        <v>25352000</v>
      </c>
    </row>
    <row r="607" spans="1:15" ht="23.25" customHeight="1" x14ac:dyDescent="0.2">
      <c r="A607" s="265" t="s">
        <v>85</v>
      </c>
      <c r="B607" s="266"/>
      <c r="C607" s="227" t="s">
        <v>63</v>
      </c>
      <c r="D607" s="227" t="s">
        <v>238</v>
      </c>
      <c r="E607" s="233" t="s">
        <v>812</v>
      </c>
      <c r="F607" s="233" t="s">
        <v>84</v>
      </c>
      <c r="G607" s="229">
        <v>25352000</v>
      </c>
      <c r="H607" s="230">
        <v>0</v>
      </c>
      <c r="I607" s="231">
        <v>25352000</v>
      </c>
      <c r="J607" s="231">
        <v>25352000</v>
      </c>
      <c r="K607" s="231">
        <v>0</v>
      </c>
      <c r="L607" s="231">
        <v>25352000</v>
      </c>
      <c r="M607" s="231">
        <v>25352000</v>
      </c>
      <c r="N607" s="231">
        <v>0</v>
      </c>
      <c r="O607" s="232">
        <v>25352000</v>
      </c>
    </row>
    <row r="608" spans="1:15" ht="45.75" customHeight="1" x14ac:dyDescent="0.2">
      <c r="A608" s="265" t="s">
        <v>628</v>
      </c>
      <c r="B608" s="266"/>
      <c r="C608" s="227" t="s">
        <v>63</v>
      </c>
      <c r="D608" s="227" t="s">
        <v>238</v>
      </c>
      <c r="E608" s="233" t="s">
        <v>812</v>
      </c>
      <c r="F608" s="233" t="s">
        <v>121</v>
      </c>
      <c r="G608" s="229">
        <v>25352000</v>
      </c>
      <c r="H608" s="230">
        <v>0</v>
      </c>
      <c r="I608" s="231">
        <v>25352000</v>
      </c>
      <c r="J608" s="231">
        <v>25352000</v>
      </c>
      <c r="K608" s="231">
        <v>0</v>
      </c>
      <c r="L608" s="231">
        <v>25352000</v>
      </c>
      <c r="M608" s="231">
        <v>25352000</v>
      </c>
      <c r="N608" s="231">
        <v>0</v>
      </c>
      <c r="O608" s="232">
        <v>25352000</v>
      </c>
    </row>
    <row r="609" spans="1:15" ht="45.75" customHeight="1" x14ac:dyDescent="0.2">
      <c r="A609" s="265" t="s">
        <v>1142</v>
      </c>
      <c r="B609" s="266"/>
      <c r="C609" s="227" t="s">
        <v>63</v>
      </c>
      <c r="D609" s="227" t="s">
        <v>238</v>
      </c>
      <c r="E609" s="233" t="s">
        <v>936</v>
      </c>
      <c r="F609" s="234"/>
      <c r="G609" s="229">
        <v>2548000</v>
      </c>
      <c r="H609" s="230">
        <v>0</v>
      </c>
      <c r="I609" s="231">
        <v>2548000</v>
      </c>
      <c r="J609" s="231">
        <v>2548000</v>
      </c>
      <c r="K609" s="231">
        <v>0</v>
      </c>
      <c r="L609" s="231">
        <v>2548000</v>
      </c>
      <c r="M609" s="231">
        <v>2548000</v>
      </c>
      <c r="N609" s="231">
        <v>0</v>
      </c>
      <c r="O609" s="232">
        <v>2548000</v>
      </c>
    </row>
    <row r="610" spans="1:15" ht="23.25" customHeight="1" x14ac:dyDescent="0.2">
      <c r="A610" s="265" t="s">
        <v>85</v>
      </c>
      <c r="B610" s="266"/>
      <c r="C610" s="227" t="s">
        <v>63</v>
      </c>
      <c r="D610" s="227" t="s">
        <v>238</v>
      </c>
      <c r="E610" s="233" t="s">
        <v>936</v>
      </c>
      <c r="F610" s="233" t="s">
        <v>84</v>
      </c>
      <c r="G610" s="229">
        <v>2548000</v>
      </c>
      <c r="H610" s="230">
        <v>0</v>
      </c>
      <c r="I610" s="231">
        <v>2548000</v>
      </c>
      <c r="J610" s="231">
        <v>2548000</v>
      </c>
      <c r="K610" s="231">
        <v>0</v>
      </c>
      <c r="L610" s="231">
        <v>2548000</v>
      </c>
      <c r="M610" s="231">
        <v>2548000</v>
      </c>
      <c r="N610" s="231">
        <v>0</v>
      </c>
      <c r="O610" s="232">
        <v>2548000</v>
      </c>
    </row>
    <row r="611" spans="1:15" ht="15" customHeight="1" x14ac:dyDescent="0.2">
      <c r="A611" s="265" t="s">
        <v>228</v>
      </c>
      <c r="B611" s="266"/>
      <c r="C611" s="227" t="s">
        <v>63</v>
      </c>
      <c r="D611" s="227" t="s">
        <v>238</v>
      </c>
      <c r="E611" s="233" t="s">
        <v>936</v>
      </c>
      <c r="F611" s="233" t="s">
        <v>229</v>
      </c>
      <c r="G611" s="229">
        <v>2548000</v>
      </c>
      <c r="H611" s="230">
        <v>0</v>
      </c>
      <c r="I611" s="231">
        <v>2548000</v>
      </c>
      <c r="J611" s="231">
        <v>2548000</v>
      </c>
      <c r="K611" s="231">
        <v>0</v>
      </c>
      <c r="L611" s="231">
        <v>2548000</v>
      </c>
      <c r="M611" s="231">
        <v>2548000</v>
      </c>
      <c r="N611" s="231">
        <v>0</v>
      </c>
      <c r="O611" s="232">
        <v>2548000</v>
      </c>
    </row>
    <row r="612" spans="1:15" ht="23.25" customHeight="1" x14ac:dyDescent="0.2">
      <c r="A612" s="265" t="s">
        <v>945</v>
      </c>
      <c r="B612" s="266"/>
      <c r="C612" s="227" t="s">
        <v>63</v>
      </c>
      <c r="D612" s="227" t="s">
        <v>238</v>
      </c>
      <c r="E612" s="227" t="s">
        <v>380</v>
      </c>
      <c r="F612" s="227"/>
      <c r="G612" s="229">
        <v>23000000</v>
      </c>
      <c r="H612" s="230">
        <v>23000000</v>
      </c>
      <c r="I612" s="231">
        <v>0</v>
      </c>
      <c r="J612" s="231">
        <v>0</v>
      </c>
      <c r="K612" s="231">
        <v>0</v>
      </c>
      <c r="L612" s="231">
        <v>0</v>
      </c>
      <c r="M612" s="231">
        <v>0</v>
      </c>
      <c r="N612" s="231">
        <v>0</v>
      </c>
      <c r="O612" s="232">
        <v>0</v>
      </c>
    </row>
    <row r="613" spans="1:15" ht="23.25" customHeight="1" x14ac:dyDescent="0.2">
      <c r="A613" s="265" t="s">
        <v>950</v>
      </c>
      <c r="B613" s="266"/>
      <c r="C613" s="227" t="s">
        <v>63</v>
      </c>
      <c r="D613" s="227" t="s">
        <v>238</v>
      </c>
      <c r="E613" s="233" t="s">
        <v>475</v>
      </c>
      <c r="F613" s="233"/>
      <c r="G613" s="229">
        <v>23000000</v>
      </c>
      <c r="H613" s="230">
        <v>23000000</v>
      </c>
      <c r="I613" s="231">
        <v>0</v>
      </c>
      <c r="J613" s="231">
        <v>0</v>
      </c>
      <c r="K613" s="231">
        <v>0</v>
      </c>
      <c r="L613" s="231">
        <v>0</v>
      </c>
      <c r="M613" s="231">
        <v>0</v>
      </c>
      <c r="N613" s="231">
        <v>0</v>
      </c>
      <c r="O613" s="232">
        <v>0</v>
      </c>
    </row>
    <row r="614" spans="1:15" ht="23.25" customHeight="1" x14ac:dyDescent="0.2">
      <c r="A614" s="265" t="s">
        <v>992</v>
      </c>
      <c r="B614" s="266"/>
      <c r="C614" s="227" t="s">
        <v>63</v>
      </c>
      <c r="D614" s="227" t="s">
        <v>238</v>
      </c>
      <c r="E614" s="233" t="s">
        <v>993</v>
      </c>
      <c r="F614" s="234"/>
      <c r="G614" s="229">
        <v>23000000</v>
      </c>
      <c r="H614" s="230">
        <v>23000000</v>
      </c>
      <c r="I614" s="231">
        <v>0</v>
      </c>
      <c r="J614" s="231">
        <v>0</v>
      </c>
      <c r="K614" s="231">
        <v>0</v>
      </c>
      <c r="L614" s="231">
        <v>0</v>
      </c>
      <c r="M614" s="231">
        <v>0</v>
      </c>
      <c r="N614" s="231">
        <v>0</v>
      </c>
      <c r="O614" s="232">
        <v>0</v>
      </c>
    </row>
    <row r="615" spans="1:15" ht="23.25" customHeight="1" x14ac:dyDescent="0.2">
      <c r="A615" s="265" t="s">
        <v>1143</v>
      </c>
      <c r="B615" s="266"/>
      <c r="C615" s="227" t="s">
        <v>63</v>
      </c>
      <c r="D615" s="227" t="s">
        <v>238</v>
      </c>
      <c r="E615" s="233" t="s">
        <v>1144</v>
      </c>
      <c r="F615" s="234"/>
      <c r="G615" s="229">
        <v>23000000</v>
      </c>
      <c r="H615" s="230">
        <v>23000000</v>
      </c>
      <c r="I615" s="231">
        <v>0</v>
      </c>
      <c r="J615" s="231">
        <v>0</v>
      </c>
      <c r="K615" s="231">
        <v>0</v>
      </c>
      <c r="L615" s="231">
        <v>0</v>
      </c>
      <c r="M615" s="231">
        <v>0</v>
      </c>
      <c r="N615" s="231">
        <v>0</v>
      </c>
      <c r="O615" s="232">
        <v>0</v>
      </c>
    </row>
    <row r="616" spans="1:15" ht="23.25" customHeight="1" x14ac:dyDescent="0.2">
      <c r="A616" s="265" t="s">
        <v>160</v>
      </c>
      <c r="B616" s="266"/>
      <c r="C616" s="227" t="s">
        <v>63</v>
      </c>
      <c r="D616" s="227" t="s">
        <v>238</v>
      </c>
      <c r="E616" s="233" t="s">
        <v>1144</v>
      </c>
      <c r="F616" s="233" t="s">
        <v>250</v>
      </c>
      <c r="G616" s="229">
        <v>23000000</v>
      </c>
      <c r="H616" s="230">
        <v>23000000</v>
      </c>
      <c r="I616" s="231">
        <v>0</v>
      </c>
      <c r="J616" s="231">
        <v>0</v>
      </c>
      <c r="K616" s="231">
        <v>0</v>
      </c>
      <c r="L616" s="231">
        <v>0</v>
      </c>
      <c r="M616" s="231">
        <v>0</v>
      </c>
      <c r="N616" s="231">
        <v>0</v>
      </c>
      <c r="O616" s="232">
        <v>0</v>
      </c>
    </row>
    <row r="617" spans="1:15" ht="15" customHeight="1" x14ac:dyDescent="0.2">
      <c r="A617" s="265" t="s">
        <v>217</v>
      </c>
      <c r="B617" s="266"/>
      <c r="C617" s="227" t="s">
        <v>63</v>
      </c>
      <c r="D617" s="227" t="s">
        <v>238</v>
      </c>
      <c r="E617" s="233" t="s">
        <v>1144</v>
      </c>
      <c r="F617" s="233" t="s">
        <v>161</v>
      </c>
      <c r="G617" s="229">
        <v>23000000</v>
      </c>
      <c r="H617" s="230">
        <v>23000000</v>
      </c>
      <c r="I617" s="231">
        <v>0</v>
      </c>
      <c r="J617" s="231">
        <v>0</v>
      </c>
      <c r="K617" s="231">
        <v>0</v>
      </c>
      <c r="L617" s="231">
        <v>0</v>
      </c>
      <c r="M617" s="231">
        <v>0</v>
      </c>
      <c r="N617" s="231">
        <v>0</v>
      </c>
      <c r="O617" s="232">
        <v>0</v>
      </c>
    </row>
    <row r="618" spans="1:15" ht="15" customHeight="1" x14ac:dyDescent="0.2">
      <c r="A618" s="265" t="s">
        <v>44</v>
      </c>
      <c r="B618" s="266"/>
      <c r="C618" s="227" t="s">
        <v>63</v>
      </c>
      <c r="D618" s="227" t="s">
        <v>54</v>
      </c>
      <c r="E618" s="228"/>
      <c r="F618" s="228"/>
      <c r="G618" s="229">
        <v>4763032490</v>
      </c>
      <c r="H618" s="230">
        <v>1342911490</v>
      </c>
      <c r="I618" s="231">
        <v>3420121000</v>
      </c>
      <c r="J618" s="231">
        <v>4746586700</v>
      </c>
      <c r="K618" s="231">
        <v>1326465700</v>
      </c>
      <c r="L618" s="231">
        <v>3420121000</v>
      </c>
      <c r="M618" s="231">
        <v>4722113760</v>
      </c>
      <c r="N618" s="231">
        <v>1301992760</v>
      </c>
      <c r="O618" s="232">
        <v>3420121000</v>
      </c>
    </row>
    <row r="619" spans="1:15" ht="15" customHeight="1" x14ac:dyDescent="0.2">
      <c r="A619" s="265" t="s">
        <v>298</v>
      </c>
      <c r="B619" s="266"/>
      <c r="C619" s="227" t="s">
        <v>63</v>
      </c>
      <c r="D619" s="227" t="s">
        <v>54</v>
      </c>
      <c r="E619" s="227" t="s">
        <v>299</v>
      </c>
      <c r="F619" s="227"/>
      <c r="G619" s="229">
        <v>4744643700</v>
      </c>
      <c r="H619" s="230">
        <v>1324522700</v>
      </c>
      <c r="I619" s="231">
        <v>3420121000</v>
      </c>
      <c r="J619" s="231">
        <v>4731155810</v>
      </c>
      <c r="K619" s="231">
        <v>1311034810</v>
      </c>
      <c r="L619" s="231">
        <v>3420121000</v>
      </c>
      <c r="M619" s="231">
        <v>4713132810</v>
      </c>
      <c r="N619" s="231">
        <v>1293011810</v>
      </c>
      <c r="O619" s="232">
        <v>3420121000</v>
      </c>
    </row>
    <row r="620" spans="1:15" ht="15" customHeight="1" x14ac:dyDescent="0.2">
      <c r="A620" s="265" t="s">
        <v>258</v>
      </c>
      <c r="B620" s="266"/>
      <c r="C620" s="227" t="s">
        <v>63</v>
      </c>
      <c r="D620" s="227" t="s">
        <v>54</v>
      </c>
      <c r="E620" s="233" t="s">
        <v>339</v>
      </c>
      <c r="F620" s="233"/>
      <c r="G620" s="229">
        <v>4743993700</v>
      </c>
      <c r="H620" s="230">
        <v>1323872700</v>
      </c>
      <c r="I620" s="231">
        <v>3420121000</v>
      </c>
      <c r="J620" s="231">
        <v>4731155810</v>
      </c>
      <c r="K620" s="231">
        <v>1311034810</v>
      </c>
      <c r="L620" s="231">
        <v>3420121000</v>
      </c>
      <c r="M620" s="231">
        <v>4713132810</v>
      </c>
      <c r="N620" s="231">
        <v>1293011810</v>
      </c>
      <c r="O620" s="232">
        <v>3420121000</v>
      </c>
    </row>
    <row r="621" spans="1:15" ht="23.25" customHeight="1" x14ac:dyDescent="0.2">
      <c r="A621" s="265" t="s">
        <v>476</v>
      </c>
      <c r="B621" s="266"/>
      <c r="C621" s="227" t="s">
        <v>63</v>
      </c>
      <c r="D621" s="227" t="s">
        <v>54</v>
      </c>
      <c r="E621" s="233" t="s">
        <v>719</v>
      </c>
      <c r="F621" s="234"/>
      <c r="G621" s="229">
        <v>4294680710</v>
      </c>
      <c r="H621" s="230">
        <v>891782710</v>
      </c>
      <c r="I621" s="231">
        <v>3402898000</v>
      </c>
      <c r="J621" s="231">
        <v>4283742710</v>
      </c>
      <c r="K621" s="231">
        <v>880844710</v>
      </c>
      <c r="L621" s="231">
        <v>3402898000</v>
      </c>
      <c r="M621" s="231">
        <v>4283742710</v>
      </c>
      <c r="N621" s="231">
        <v>880844710</v>
      </c>
      <c r="O621" s="232">
        <v>3402898000</v>
      </c>
    </row>
    <row r="622" spans="1:15" ht="23.25" customHeight="1" x14ac:dyDescent="0.2">
      <c r="A622" s="265" t="s">
        <v>1035</v>
      </c>
      <c r="B622" s="266"/>
      <c r="C622" s="227" t="s">
        <v>63</v>
      </c>
      <c r="D622" s="227" t="s">
        <v>54</v>
      </c>
      <c r="E622" s="233" t="s">
        <v>1036</v>
      </c>
      <c r="F622" s="234"/>
      <c r="G622" s="229">
        <v>235381900</v>
      </c>
      <c r="H622" s="230">
        <v>235381900</v>
      </c>
      <c r="I622" s="231">
        <v>0</v>
      </c>
      <c r="J622" s="231">
        <v>235381900</v>
      </c>
      <c r="K622" s="231">
        <v>235381900</v>
      </c>
      <c r="L622" s="231">
        <v>0</v>
      </c>
      <c r="M622" s="231">
        <v>235381900</v>
      </c>
      <c r="N622" s="231">
        <v>235381900</v>
      </c>
      <c r="O622" s="232">
        <v>0</v>
      </c>
    </row>
    <row r="623" spans="1:15" ht="23.25" customHeight="1" x14ac:dyDescent="0.2">
      <c r="A623" s="265" t="s">
        <v>85</v>
      </c>
      <c r="B623" s="266"/>
      <c r="C623" s="227" t="s">
        <v>63</v>
      </c>
      <c r="D623" s="227" t="s">
        <v>54</v>
      </c>
      <c r="E623" s="233" t="s">
        <v>1036</v>
      </c>
      <c r="F623" s="233" t="s">
        <v>84</v>
      </c>
      <c r="G623" s="229">
        <v>235381900</v>
      </c>
      <c r="H623" s="230">
        <v>235381900</v>
      </c>
      <c r="I623" s="231">
        <v>0</v>
      </c>
      <c r="J623" s="231">
        <v>235381900</v>
      </c>
      <c r="K623" s="231">
        <v>235381900</v>
      </c>
      <c r="L623" s="231">
        <v>0</v>
      </c>
      <c r="M623" s="231">
        <v>235381900</v>
      </c>
      <c r="N623" s="231">
        <v>235381900</v>
      </c>
      <c r="O623" s="232">
        <v>0</v>
      </c>
    </row>
    <row r="624" spans="1:15" ht="15" customHeight="1" x14ac:dyDescent="0.2">
      <c r="A624" s="265" t="s">
        <v>228</v>
      </c>
      <c r="B624" s="266"/>
      <c r="C624" s="227" t="s">
        <v>63</v>
      </c>
      <c r="D624" s="227" t="s">
        <v>54</v>
      </c>
      <c r="E624" s="233" t="s">
        <v>1036</v>
      </c>
      <c r="F624" s="233" t="s">
        <v>229</v>
      </c>
      <c r="G624" s="229">
        <v>235381900</v>
      </c>
      <c r="H624" s="230">
        <v>235381900</v>
      </c>
      <c r="I624" s="231">
        <v>0</v>
      </c>
      <c r="J624" s="231">
        <v>235381900</v>
      </c>
      <c r="K624" s="231">
        <v>235381900</v>
      </c>
      <c r="L624" s="231">
        <v>0</v>
      </c>
      <c r="M624" s="231">
        <v>235381900</v>
      </c>
      <c r="N624" s="231">
        <v>235381900</v>
      </c>
      <c r="O624" s="232">
        <v>0</v>
      </c>
    </row>
    <row r="625" spans="1:15" ht="34.5" customHeight="1" x14ac:dyDescent="0.2">
      <c r="A625" s="265" t="s">
        <v>1145</v>
      </c>
      <c r="B625" s="266"/>
      <c r="C625" s="227" t="s">
        <v>63</v>
      </c>
      <c r="D625" s="227" t="s">
        <v>54</v>
      </c>
      <c r="E625" s="233" t="s">
        <v>813</v>
      </c>
      <c r="F625" s="234"/>
      <c r="G625" s="229">
        <v>130893300</v>
      </c>
      <c r="H625" s="230">
        <v>130893300</v>
      </c>
      <c r="I625" s="231">
        <v>0</v>
      </c>
      <c r="J625" s="231">
        <v>130893300</v>
      </c>
      <c r="K625" s="231">
        <v>130893300</v>
      </c>
      <c r="L625" s="231">
        <v>0</v>
      </c>
      <c r="M625" s="231">
        <v>130893300</v>
      </c>
      <c r="N625" s="231">
        <v>130893300</v>
      </c>
      <c r="O625" s="232">
        <v>0</v>
      </c>
    </row>
    <row r="626" spans="1:15" ht="23.25" customHeight="1" x14ac:dyDescent="0.2">
      <c r="A626" s="265" t="s">
        <v>85</v>
      </c>
      <c r="B626" s="266"/>
      <c r="C626" s="227" t="s">
        <v>63</v>
      </c>
      <c r="D626" s="227" t="s">
        <v>54</v>
      </c>
      <c r="E626" s="233" t="s">
        <v>813</v>
      </c>
      <c r="F626" s="233" t="s">
        <v>84</v>
      </c>
      <c r="G626" s="229">
        <v>130893300</v>
      </c>
      <c r="H626" s="230">
        <v>130893300</v>
      </c>
      <c r="I626" s="231">
        <v>0</v>
      </c>
      <c r="J626" s="231">
        <v>130893300</v>
      </c>
      <c r="K626" s="231">
        <v>130893300</v>
      </c>
      <c r="L626" s="231">
        <v>0</v>
      </c>
      <c r="M626" s="231">
        <v>130893300</v>
      </c>
      <c r="N626" s="231">
        <v>130893300</v>
      </c>
      <c r="O626" s="232">
        <v>0</v>
      </c>
    </row>
    <row r="627" spans="1:15" ht="15" customHeight="1" x14ac:dyDescent="0.2">
      <c r="A627" s="265" t="s">
        <v>228</v>
      </c>
      <c r="B627" s="266"/>
      <c r="C627" s="227" t="s">
        <v>63</v>
      </c>
      <c r="D627" s="227" t="s">
        <v>54</v>
      </c>
      <c r="E627" s="233" t="s">
        <v>813</v>
      </c>
      <c r="F627" s="233" t="s">
        <v>229</v>
      </c>
      <c r="G627" s="229">
        <v>130893300</v>
      </c>
      <c r="H627" s="230">
        <v>130893300</v>
      </c>
      <c r="I627" s="231">
        <v>0</v>
      </c>
      <c r="J627" s="231">
        <v>130893300</v>
      </c>
      <c r="K627" s="231">
        <v>130893300</v>
      </c>
      <c r="L627" s="231">
        <v>0</v>
      </c>
      <c r="M627" s="231">
        <v>130893300</v>
      </c>
      <c r="N627" s="231">
        <v>130893300</v>
      </c>
      <c r="O627" s="232">
        <v>0</v>
      </c>
    </row>
    <row r="628" spans="1:15" ht="45.75" customHeight="1" x14ac:dyDescent="0.2">
      <c r="A628" s="265" t="s">
        <v>720</v>
      </c>
      <c r="B628" s="266"/>
      <c r="C628" s="227" t="s">
        <v>63</v>
      </c>
      <c r="D628" s="227" t="s">
        <v>54</v>
      </c>
      <c r="E628" s="233" t="s">
        <v>809</v>
      </c>
      <c r="F628" s="234"/>
      <c r="G628" s="229">
        <v>514569510</v>
      </c>
      <c r="H628" s="230">
        <v>514569510</v>
      </c>
      <c r="I628" s="231">
        <v>0</v>
      </c>
      <c r="J628" s="231">
        <v>514569510</v>
      </c>
      <c r="K628" s="231">
        <v>514569510</v>
      </c>
      <c r="L628" s="231">
        <v>0</v>
      </c>
      <c r="M628" s="231">
        <v>514569510</v>
      </c>
      <c r="N628" s="231">
        <v>514569510</v>
      </c>
      <c r="O628" s="232">
        <v>0</v>
      </c>
    </row>
    <row r="629" spans="1:15" ht="23.25" customHeight="1" x14ac:dyDescent="0.2">
      <c r="A629" s="265" t="s">
        <v>85</v>
      </c>
      <c r="B629" s="266"/>
      <c r="C629" s="227" t="s">
        <v>63</v>
      </c>
      <c r="D629" s="227" t="s">
        <v>54</v>
      </c>
      <c r="E629" s="233" t="s">
        <v>809</v>
      </c>
      <c r="F629" s="233" t="s">
        <v>84</v>
      </c>
      <c r="G629" s="229">
        <v>514569510</v>
      </c>
      <c r="H629" s="230">
        <v>514569510</v>
      </c>
      <c r="I629" s="231">
        <v>0</v>
      </c>
      <c r="J629" s="231">
        <v>514569510</v>
      </c>
      <c r="K629" s="231">
        <v>514569510</v>
      </c>
      <c r="L629" s="231">
        <v>0</v>
      </c>
      <c r="M629" s="231">
        <v>514569510</v>
      </c>
      <c r="N629" s="231">
        <v>514569510</v>
      </c>
      <c r="O629" s="232">
        <v>0</v>
      </c>
    </row>
    <row r="630" spans="1:15" ht="15" customHeight="1" x14ac:dyDescent="0.2">
      <c r="A630" s="265" t="s">
        <v>49</v>
      </c>
      <c r="B630" s="266"/>
      <c r="C630" s="227" t="s">
        <v>63</v>
      </c>
      <c r="D630" s="227" t="s">
        <v>54</v>
      </c>
      <c r="E630" s="233" t="s">
        <v>809</v>
      </c>
      <c r="F630" s="233" t="s">
        <v>116</v>
      </c>
      <c r="G630" s="229">
        <v>25938330</v>
      </c>
      <c r="H630" s="230">
        <v>25938330</v>
      </c>
      <c r="I630" s="231">
        <v>0</v>
      </c>
      <c r="J630" s="231">
        <v>25938330</v>
      </c>
      <c r="K630" s="231">
        <v>25938330</v>
      </c>
      <c r="L630" s="231">
        <v>0</v>
      </c>
      <c r="M630" s="231">
        <v>25938330</v>
      </c>
      <c r="N630" s="231">
        <v>25938330</v>
      </c>
      <c r="O630" s="232">
        <v>0</v>
      </c>
    </row>
    <row r="631" spans="1:15" ht="15" customHeight="1" x14ac:dyDescent="0.2">
      <c r="A631" s="265" t="s">
        <v>228</v>
      </c>
      <c r="B631" s="266"/>
      <c r="C631" s="227" t="s">
        <v>63</v>
      </c>
      <c r="D631" s="227" t="s">
        <v>54</v>
      </c>
      <c r="E631" s="233" t="s">
        <v>809</v>
      </c>
      <c r="F631" s="233" t="s">
        <v>229</v>
      </c>
      <c r="G631" s="229">
        <v>488631180</v>
      </c>
      <c r="H631" s="230">
        <v>488631180</v>
      </c>
      <c r="I631" s="231">
        <v>0</v>
      </c>
      <c r="J631" s="231">
        <v>488631180</v>
      </c>
      <c r="K631" s="231">
        <v>488631180</v>
      </c>
      <c r="L631" s="231">
        <v>0</v>
      </c>
      <c r="M631" s="231">
        <v>488631180</v>
      </c>
      <c r="N631" s="231">
        <v>488631180</v>
      </c>
      <c r="O631" s="232">
        <v>0</v>
      </c>
    </row>
    <row r="632" spans="1:15" ht="135.75" customHeight="1" x14ac:dyDescent="0.2">
      <c r="A632" s="265" t="s">
        <v>810</v>
      </c>
      <c r="B632" s="266"/>
      <c r="C632" s="227" t="s">
        <v>63</v>
      </c>
      <c r="D632" s="227" t="s">
        <v>54</v>
      </c>
      <c r="E632" s="233" t="s">
        <v>811</v>
      </c>
      <c r="F632" s="234"/>
      <c r="G632" s="229">
        <v>3273929000</v>
      </c>
      <c r="H632" s="230">
        <v>0</v>
      </c>
      <c r="I632" s="231">
        <v>3273929000</v>
      </c>
      <c r="J632" s="231">
        <v>3273929000</v>
      </c>
      <c r="K632" s="231">
        <v>0</v>
      </c>
      <c r="L632" s="231">
        <v>3273929000</v>
      </c>
      <c r="M632" s="231">
        <v>3273929000</v>
      </c>
      <c r="N632" s="231">
        <v>0</v>
      </c>
      <c r="O632" s="232">
        <v>3273929000</v>
      </c>
    </row>
    <row r="633" spans="1:15" ht="23.25" customHeight="1" x14ac:dyDescent="0.2">
      <c r="A633" s="265" t="s">
        <v>85</v>
      </c>
      <c r="B633" s="266"/>
      <c r="C633" s="227" t="s">
        <v>63</v>
      </c>
      <c r="D633" s="227" t="s">
        <v>54</v>
      </c>
      <c r="E633" s="233" t="s">
        <v>811</v>
      </c>
      <c r="F633" s="233" t="s">
        <v>84</v>
      </c>
      <c r="G633" s="229">
        <v>3273929000</v>
      </c>
      <c r="H633" s="230">
        <v>0</v>
      </c>
      <c r="I633" s="231">
        <v>3273929000</v>
      </c>
      <c r="J633" s="231">
        <v>3273929000</v>
      </c>
      <c r="K633" s="231">
        <v>0</v>
      </c>
      <c r="L633" s="231">
        <v>3273929000</v>
      </c>
      <c r="M633" s="231">
        <v>3273929000</v>
      </c>
      <c r="N633" s="231">
        <v>0</v>
      </c>
      <c r="O633" s="232">
        <v>3273929000</v>
      </c>
    </row>
    <row r="634" spans="1:15" ht="15" customHeight="1" x14ac:dyDescent="0.2">
      <c r="A634" s="265" t="s">
        <v>49</v>
      </c>
      <c r="B634" s="266"/>
      <c r="C634" s="227" t="s">
        <v>63</v>
      </c>
      <c r="D634" s="227" t="s">
        <v>54</v>
      </c>
      <c r="E634" s="233" t="s">
        <v>811</v>
      </c>
      <c r="F634" s="233" t="s">
        <v>116</v>
      </c>
      <c r="G634" s="229">
        <v>236397000</v>
      </c>
      <c r="H634" s="230">
        <v>0</v>
      </c>
      <c r="I634" s="231">
        <v>236397000</v>
      </c>
      <c r="J634" s="231">
        <v>236397000</v>
      </c>
      <c r="K634" s="231">
        <v>0</v>
      </c>
      <c r="L634" s="231">
        <v>236397000</v>
      </c>
      <c r="M634" s="231">
        <v>236397000</v>
      </c>
      <c r="N634" s="231">
        <v>0</v>
      </c>
      <c r="O634" s="232">
        <v>236397000</v>
      </c>
    </row>
    <row r="635" spans="1:15" ht="15" customHeight="1" x14ac:dyDescent="0.2">
      <c r="A635" s="265" t="s">
        <v>228</v>
      </c>
      <c r="B635" s="266"/>
      <c r="C635" s="227" t="s">
        <v>63</v>
      </c>
      <c r="D635" s="227" t="s">
        <v>54</v>
      </c>
      <c r="E635" s="233" t="s">
        <v>811</v>
      </c>
      <c r="F635" s="233" t="s">
        <v>229</v>
      </c>
      <c r="G635" s="229">
        <v>3037532000</v>
      </c>
      <c r="H635" s="230">
        <v>0</v>
      </c>
      <c r="I635" s="231">
        <v>3037532000</v>
      </c>
      <c r="J635" s="231">
        <v>3037532000</v>
      </c>
      <c r="K635" s="231">
        <v>0</v>
      </c>
      <c r="L635" s="231">
        <v>3037532000</v>
      </c>
      <c r="M635" s="231">
        <v>3037532000</v>
      </c>
      <c r="N635" s="231">
        <v>0</v>
      </c>
      <c r="O635" s="232">
        <v>3037532000</v>
      </c>
    </row>
    <row r="636" spans="1:15" ht="124.5" customHeight="1" x14ac:dyDescent="0.2">
      <c r="A636" s="265" t="s">
        <v>984</v>
      </c>
      <c r="B636" s="266"/>
      <c r="C636" s="227" t="s">
        <v>63</v>
      </c>
      <c r="D636" s="227" t="s">
        <v>54</v>
      </c>
      <c r="E636" s="233" t="s">
        <v>812</v>
      </c>
      <c r="F636" s="234"/>
      <c r="G636" s="229">
        <v>104637000</v>
      </c>
      <c r="H636" s="230">
        <v>0</v>
      </c>
      <c r="I636" s="231">
        <v>104637000</v>
      </c>
      <c r="J636" s="231">
        <v>104637000</v>
      </c>
      <c r="K636" s="231">
        <v>0</v>
      </c>
      <c r="L636" s="231">
        <v>104637000</v>
      </c>
      <c r="M636" s="231">
        <v>104637000</v>
      </c>
      <c r="N636" s="231">
        <v>0</v>
      </c>
      <c r="O636" s="232">
        <v>104637000</v>
      </c>
    </row>
    <row r="637" spans="1:15" ht="23.25" customHeight="1" x14ac:dyDescent="0.2">
      <c r="A637" s="265" t="s">
        <v>85</v>
      </c>
      <c r="B637" s="266"/>
      <c r="C637" s="227" t="s">
        <v>63</v>
      </c>
      <c r="D637" s="227" t="s">
        <v>54</v>
      </c>
      <c r="E637" s="233" t="s">
        <v>812</v>
      </c>
      <c r="F637" s="233" t="s">
        <v>84</v>
      </c>
      <c r="G637" s="229">
        <v>104637000</v>
      </c>
      <c r="H637" s="230">
        <v>0</v>
      </c>
      <c r="I637" s="231">
        <v>104637000</v>
      </c>
      <c r="J637" s="231">
        <v>104637000</v>
      </c>
      <c r="K637" s="231">
        <v>0</v>
      </c>
      <c r="L637" s="231">
        <v>104637000</v>
      </c>
      <c r="M637" s="231">
        <v>104637000</v>
      </c>
      <c r="N637" s="231">
        <v>0</v>
      </c>
      <c r="O637" s="232">
        <v>104637000</v>
      </c>
    </row>
    <row r="638" spans="1:15" ht="45.75" customHeight="1" x14ac:dyDescent="0.2">
      <c r="A638" s="265" t="s">
        <v>628</v>
      </c>
      <c r="B638" s="266"/>
      <c r="C638" s="227" t="s">
        <v>63</v>
      </c>
      <c r="D638" s="227" t="s">
        <v>54</v>
      </c>
      <c r="E638" s="233" t="s">
        <v>812</v>
      </c>
      <c r="F638" s="233" t="s">
        <v>121</v>
      </c>
      <c r="G638" s="229">
        <v>104637000</v>
      </c>
      <c r="H638" s="230">
        <v>0</v>
      </c>
      <c r="I638" s="231">
        <v>104637000</v>
      </c>
      <c r="J638" s="231">
        <v>104637000</v>
      </c>
      <c r="K638" s="231">
        <v>0</v>
      </c>
      <c r="L638" s="231">
        <v>104637000</v>
      </c>
      <c r="M638" s="231">
        <v>104637000</v>
      </c>
      <c r="N638" s="231">
        <v>0</v>
      </c>
      <c r="O638" s="232">
        <v>104637000</v>
      </c>
    </row>
    <row r="639" spans="1:15" ht="45.75" customHeight="1" x14ac:dyDescent="0.2">
      <c r="A639" s="265" t="s">
        <v>1142</v>
      </c>
      <c r="B639" s="266"/>
      <c r="C639" s="227" t="s">
        <v>63</v>
      </c>
      <c r="D639" s="227" t="s">
        <v>54</v>
      </c>
      <c r="E639" s="233" t="s">
        <v>936</v>
      </c>
      <c r="F639" s="234"/>
      <c r="G639" s="229">
        <v>24332000</v>
      </c>
      <c r="H639" s="230">
        <v>0</v>
      </c>
      <c r="I639" s="231">
        <v>24332000</v>
      </c>
      <c r="J639" s="231">
        <v>24332000</v>
      </c>
      <c r="K639" s="231">
        <v>0</v>
      </c>
      <c r="L639" s="231">
        <v>24332000</v>
      </c>
      <c r="M639" s="231">
        <v>24332000</v>
      </c>
      <c r="N639" s="231">
        <v>0</v>
      </c>
      <c r="O639" s="232">
        <v>24332000</v>
      </c>
    </row>
    <row r="640" spans="1:15" ht="23.25" customHeight="1" x14ac:dyDescent="0.2">
      <c r="A640" s="265" t="s">
        <v>85</v>
      </c>
      <c r="B640" s="266"/>
      <c r="C640" s="227" t="s">
        <v>63</v>
      </c>
      <c r="D640" s="227" t="s">
        <v>54</v>
      </c>
      <c r="E640" s="233" t="s">
        <v>936</v>
      </c>
      <c r="F640" s="233" t="s">
        <v>84</v>
      </c>
      <c r="G640" s="229">
        <v>24332000</v>
      </c>
      <c r="H640" s="230">
        <v>0</v>
      </c>
      <c r="I640" s="231">
        <v>24332000</v>
      </c>
      <c r="J640" s="231">
        <v>24332000</v>
      </c>
      <c r="K640" s="231">
        <v>0</v>
      </c>
      <c r="L640" s="231">
        <v>24332000</v>
      </c>
      <c r="M640" s="231">
        <v>24332000</v>
      </c>
      <c r="N640" s="231">
        <v>0</v>
      </c>
      <c r="O640" s="232">
        <v>24332000</v>
      </c>
    </row>
    <row r="641" spans="1:15" ht="15" customHeight="1" x14ac:dyDescent="0.2">
      <c r="A641" s="265" t="s">
        <v>228</v>
      </c>
      <c r="B641" s="266"/>
      <c r="C641" s="227" t="s">
        <v>63</v>
      </c>
      <c r="D641" s="227" t="s">
        <v>54</v>
      </c>
      <c r="E641" s="233" t="s">
        <v>936</v>
      </c>
      <c r="F641" s="233" t="s">
        <v>229</v>
      </c>
      <c r="G641" s="229">
        <v>24332000</v>
      </c>
      <c r="H641" s="230">
        <v>0</v>
      </c>
      <c r="I641" s="231">
        <v>24332000</v>
      </c>
      <c r="J641" s="231">
        <v>24332000</v>
      </c>
      <c r="K641" s="231">
        <v>0</v>
      </c>
      <c r="L641" s="231">
        <v>24332000</v>
      </c>
      <c r="M641" s="231">
        <v>24332000</v>
      </c>
      <c r="N641" s="231">
        <v>0</v>
      </c>
      <c r="O641" s="232">
        <v>24332000</v>
      </c>
    </row>
    <row r="642" spans="1:15" ht="68.25" customHeight="1" x14ac:dyDescent="0.2">
      <c r="A642" s="265" t="s">
        <v>1037</v>
      </c>
      <c r="B642" s="266"/>
      <c r="C642" s="227" t="s">
        <v>63</v>
      </c>
      <c r="D642" s="227" t="s">
        <v>54</v>
      </c>
      <c r="E642" s="233" t="s">
        <v>1038</v>
      </c>
      <c r="F642" s="234"/>
      <c r="G642" s="229">
        <v>10938000</v>
      </c>
      <c r="H642" s="230">
        <v>10938000</v>
      </c>
      <c r="I642" s="231">
        <v>0</v>
      </c>
      <c r="J642" s="231">
        <v>0</v>
      </c>
      <c r="K642" s="231">
        <v>0</v>
      </c>
      <c r="L642" s="231">
        <v>0</v>
      </c>
      <c r="M642" s="231">
        <v>0</v>
      </c>
      <c r="N642" s="231">
        <v>0</v>
      </c>
      <c r="O642" s="232">
        <v>0</v>
      </c>
    </row>
    <row r="643" spans="1:15" ht="23.25" customHeight="1" x14ac:dyDescent="0.2">
      <c r="A643" s="265" t="s">
        <v>85</v>
      </c>
      <c r="B643" s="266"/>
      <c r="C643" s="227" t="s">
        <v>63</v>
      </c>
      <c r="D643" s="227" t="s">
        <v>54</v>
      </c>
      <c r="E643" s="233" t="s">
        <v>1038</v>
      </c>
      <c r="F643" s="233" t="s">
        <v>84</v>
      </c>
      <c r="G643" s="229">
        <v>10938000</v>
      </c>
      <c r="H643" s="230">
        <v>10938000</v>
      </c>
      <c r="I643" s="231">
        <v>0</v>
      </c>
      <c r="J643" s="231">
        <v>0</v>
      </c>
      <c r="K643" s="231">
        <v>0</v>
      </c>
      <c r="L643" s="231">
        <v>0</v>
      </c>
      <c r="M643" s="231">
        <v>0</v>
      </c>
      <c r="N643" s="231">
        <v>0</v>
      </c>
      <c r="O643" s="232">
        <v>0</v>
      </c>
    </row>
    <row r="644" spans="1:15" ht="15" customHeight="1" x14ac:dyDescent="0.2">
      <c r="A644" s="265" t="s">
        <v>228</v>
      </c>
      <c r="B644" s="266"/>
      <c r="C644" s="227" t="s">
        <v>63</v>
      </c>
      <c r="D644" s="227" t="s">
        <v>54</v>
      </c>
      <c r="E644" s="233" t="s">
        <v>1038</v>
      </c>
      <c r="F644" s="233" t="s">
        <v>229</v>
      </c>
      <c r="G644" s="229">
        <v>10938000</v>
      </c>
      <c r="H644" s="230">
        <v>10938000</v>
      </c>
      <c r="I644" s="231">
        <v>0</v>
      </c>
      <c r="J644" s="231">
        <v>0</v>
      </c>
      <c r="K644" s="231">
        <v>0</v>
      </c>
      <c r="L644" s="231">
        <v>0</v>
      </c>
      <c r="M644" s="231">
        <v>0</v>
      </c>
      <c r="N644" s="231">
        <v>0</v>
      </c>
      <c r="O644" s="232">
        <v>0</v>
      </c>
    </row>
    <row r="645" spans="1:15" ht="57" customHeight="1" x14ac:dyDescent="0.2">
      <c r="A645" s="265" t="s">
        <v>301</v>
      </c>
      <c r="B645" s="266"/>
      <c r="C645" s="227" t="s">
        <v>63</v>
      </c>
      <c r="D645" s="227" t="s">
        <v>54</v>
      </c>
      <c r="E645" s="233" t="s">
        <v>473</v>
      </c>
      <c r="F645" s="234"/>
      <c r="G645" s="229">
        <v>290945990</v>
      </c>
      <c r="H645" s="230">
        <v>290816990</v>
      </c>
      <c r="I645" s="231">
        <v>129000</v>
      </c>
      <c r="J645" s="231">
        <v>309546100</v>
      </c>
      <c r="K645" s="231">
        <v>309417100</v>
      </c>
      <c r="L645" s="231">
        <v>129000</v>
      </c>
      <c r="M645" s="231">
        <v>291523100</v>
      </c>
      <c r="N645" s="231">
        <v>291394100</v>
      </c>
      <c r="O645" s="232">
        <v>129000</v>
      </c>
    </row>
    <row r="646" spans="1:15" ht="34.5" customHeight="1" x14ac:dyDescent="0.2">
      <c r="A646" s="265" t="s">
        <v>814</v>
      </c>
      <c r="B646" s="266"/>
      <c r="C646" s="227" t="s">
        <v>63</v>
      </c>
      <c r="D646" s="227" t="s">
        <v>54</v>
      </c>
      <c r="E646" s="233" t="s">
        <v>815</v>
      </c>
      <c r="F646" s="234"/>
      <c r="G646" s="229">
        <v>129000</v>
      </c>
      <c r="H646" s="230">
        <v>0</v>
      </c>
      <c r="I646" s="231">
        <v>129000</v>
      </c>
      <c r="J646" s="231">
        <v>129000</v>
      </c>
      <c r="K646" s="231">
        <v>0</v>
      </c>
      <c r="L646" s="231">
        <v>129000</v>
      </c>
      <c r="M646" s="231">
        <v>129000</v>
      </c>
      <c r="N646" s="231">
        <v>0</v>
      </c>
      <c r="O646" s="232">
        <v>129000</v>
      </c>
    </row>
    <row r="647" spans="1:15" ht="15" customHeight="1" x14ac:dyDescent="0.2">
      <c r="A647" s="265" t="s">
        <v>95</v>
      </c>
      <c r="B647" s="266"/>
      <c r="C647" s="227" t="s">
        <v>63</v>
      </c>
      <c r="D647" s="227" t="s">
        <v>54</v>
      </c>
      <c r="E647" s="233" t="s">
        <v>815</v>
      </c>
      <c r="F647" s="233" t="s">
        <v>96</v>
      </c>
      <c r="G647" s="229">
        <v>129000</v>
      </c>
      <c r="H647" s="230">
        <v>0</v>
      </c>
      <c r="I647" s="231">
        <v>129000</v>
      </c>
      <c r="J647" s="231">
        <v>129000</v>
      </c>
      <c r="K647" s="231">
        <v>0</v>
      </c>
      <c r="L647" s="231">
        <v>129000</v>
      </c>
      <c r="M647" s="231">
        <v>129000</v>
      </c>
      <c r="N647" s="231">
        <v>0</v>
      </c>
      <c r="O647" s="232">
        <v>129000</v>
      </c>
    </row>
    <row r="648" spans="1:15" ht="23.25" customHeight="1" x14ac:dyDescent="0.2">
      <c r="A648" s="265" t="s">
        <v>35</v>
      </c>
      <c r="B648" s="266"/>
      <c r="C648" s="227" t="s">
        <v>63</v>
      </c>
      <c r="D648" s="227" t="s">
        <v>54</v>
      </c>
      <c r="E648" s="233" t="s">
        <v>815</v>
      </c>
      <c r="F648" s="233" t="s">
        <v>52</v>
      </c>
      <c r="G648" s="229">
        <v>129000</v>
      </c>
      <c r="H648" s="230">
        <v>0</v>
      </c>
      <c r="I648" s="231">
        <v>129000</v>
      </c>
      <c r="J648" s="231">
        <v>129000</v>
      </c>
      <c r="K648" s="231">
        <v>0</v>
      </c>
      <c r="L648" s="231">
        <v>129000</v>
      </c>
      <c r="M648" s="231">
        <v>129000</v>
      </c>
      <c r="N648" s="231">
        <v>0</v>
      </c>
      <c r="O648" s="232">
        <v>129000</v>
      </c>
    </row>
    <row r="649" spans="1:15" ht="68.25" customHeight="1" x14ac:dyDescent="0.2">
      <c r="A649" s="265" t="s">
        <v>1146</v>
      </c>
      <c r="B649" s="266"/>
      <c r="C649" s="227" t="s">
        <v>63</v>
      </c>
      <c r="D649" s="227" t="s">
        <v>54</v>
      </c>
      <c r="E649" s="233" t="s">
        <v>1147</v>
      </c>
      <c r="F649" s="234"/>
      <c r="G649" s="229">
        <v>290816990</v>
      </c>
      <c r="H649" s="230">
        <v>290816990</v>
      </c>
      <c r="I649" s="231">
        <v>0</v>
      </c>
      <c r="J649" s="231">
        <v>309417100</v>
      </c>
      <c r="K649" s="231">
        <v>309417100</v>
      </c>
      <c r="L649" s="231">
        <v>0</v>
      </c>
      <c r="M649" s="231">
        <v>291394100</v>
      </c>
      <c r="N649" s="231">
        <v>291394100</v>
      </c>
      <c r="O649" s="232">
        <v>0</v>
      </c>
    </row>
    <row r="650" spans="1:15" ht="23.25" customHeight="1" x14ac:dyDescent="0.2">
      <c r="A650" s="265" t="s">
        <v>85</v>
      </c>
      <c r="B650" s="266"/>
      <c r="C650" s="227" t="s">
        <v>63</v>
      </c>
      <c r="D650" s="227" t="s">
        <v>54</v>
      </c>
      <c r="E650" s="233" t="s">
        <v>1147</v>
      </c>
      <c r="F650" s="233" t="s">
        <v>84</v>
      </c>
      <c r="G650" s="229">
        <v>290816990</v>
      </c>
      <c r="H650" s="230">
        <v>290816990</v>
      </c>
      <c r="I650" s="231">
        <v>0</v>
      </c>
      <c r="J650" s="231">
        <v>309417100</v>
      </c>
      <c r="K650" s="231">
        <v>309417100</v>
      </c>
      <c r="L650" s="231">
        <v>0</v>
      </c>
      <c r="M650" s="231">
        <v>291394100</v>
      </c>
      <c r="N650" s="231">
        <v>291394100</v>
      </c>
      <c r="O650" s="232">
        <v>0</v>
      </c>
    </row>
    <row r="651" spans="1:15" ht="15" customHeight="1" x14ac:dyDescent="0.2">
      <c r="A651" s="265" t="s">
        <v>228</v>
      </c>
      <c r="B651" s="266"/>
      <c r="C651" s="227" t="s">
        <v>63</v>
      </c>
      <c r="D651" s="227" t="s">
        <v>54</v>
      </c>
      <c r="E651" s="233" t="s">
        <v>1147</v>
      </c>
      <c r="F651" s="233" t="s">
        <v>229</v>
      </c>
      <c r="G651" s="229">
        <v>290816990</v>
      </c>
      <c r="H651" s="230">
        <v>290816990</v>
      </c>
      <c r="I651" s="231">
        <v>0</v>
      </c>
      <c r="J651" s="231">
        <v>309417100</v>
      </c>
      <c r="K651" s="231">
        <v>309417100</v>
      </c>
      <c r="L651" s="231">
        <v>0</v>
      </c>
      <c r="M651" s="231">
        <v>291394100</v>
      </c>
      <c r="N651" s="231">
        <v>291394100</v>
      </c>
      <c r="O651" s="232">
        <v>0</v>
      </c>
    </row>
    <row r="652" spans="1:15" ht="57" customHeight="1" x14ac:dyDescent="0.2">
      <c r="A652" s="265" t="s">
        <v>937</v>
      </c>
      <c r="B652" s="266"/>
      <c r="C652" s="227" t="s">
        <v>63</v>
      </c>
      <c r="D652" s="227" t="s">
        <v>54</v>
      </c>
      <c r="E652" s="233" t="s">
        <v>938</v>
      </c>
      <c r="F652" s="234"/>
      <c r="G652" s="229">
        <v>37594000</v>
      </c>
      <c r="H652" s="230">
        <v>20500000</v>
      </c>
      <c r="I652" s="231">
        <v>17094000</v>
      </c>
      <c r="J652" s="231">
        <v>17094000</v>
      </c>
      <c r="K652" s="231">
        <v>0</v>
      </c>
      <c r="L652" s="231">
        <v>17094000</v>
      </c>
      <c r="M652" s="231">
        <v>17094000</v>
      </c>
      <c r="N652" s="231">
        <v>0</v>
      </c>
      <c r="O652" s="232">
        <v>17094000</v>
      </c>
    </row>
    <row r="653" spans="1:15" ht="45.75" customHeight="1" x14ac:dyDescent="0.2">
      <c r="A653" s="265" t="s">
        <v>720</v>
      </c>
      <c r="B653" s="266"/>
      <c r="C653" s="227" t="s">
        <v>63</v>
      </c>
      <c r="D653" s="227" t="s">
        <v>54</v>
      </c>
      <c r="E653" s="233" t="s">
        <v>973</v>
      </c>
      <c r="F653" s="234"/>
      <c r="G653" s="229">
        <v>20500000</v>
      </c>
      <c r="H653" s="230">
        <v>20500000</v>
      </c>
      <c r="I653" s="231">
        <v>0</v>
      </c>
      <c r="J653" s="231">
        <v>0</v>
      </c>
      <c r="K653" s="231">
        <v>0</v>
      </c>
      <c r="L653" s="231">
        <v>0</v>
      </c>
      <c r="M653" s="231">
        <v>0</v>
      </c>
      <c r="N653" s="231">
        <v>0</v>
      </c>
      <c r="O653" s="232">
        <v>0</v>
      </c>
    </row>
    <row r="654" spans="1:15" ht="23.25" customHeight="1" x14ac:dyDescent="0.2">
      <c r="A654" s="265" t="s">
        <v>85</v>
      </c>
      <c r="B654" s="266"/>
      <c r="C654" s="227" t="s">
        <v>63</v>
      </c>
      <c r="D654" s="227" t="s">
        <v>54</v>
      </c>
      <c r="E654" s="233" t="s">
        <v>973</v>
      </c>
      <c r="F654" s="233" t="s">
        <v>84</v>
      </c>
      <c r="G654" s="229">
        <v>20500000</v>
      </c>
      <c r="H654" s="230">
        <v>20500000</v>
      </c>
      <c r="I654" s="231">
        <v>0</v>
      </c>
      <c r="J654" s="231">
        <v>0</v>
      </c>
      <c r="K654" s="231">
        <v>0</v>
      </c>
      <c r="L654" s="231">
        <v>0</v>
      </c>
      <c r="M654" s="231">
        <v>0</v>
      </c>
      <c r="N654" s="231">
        <v>0</v>
      </c>
      <c r="O654" s="232">
        <v>0</v>
      </c>
    </row>
    <row r="655" spans="1:15" ht="15" customHeight="1" x14ac:dyDescent="0.2">
      <c r="A655" s="265" t="s">
        <v>228</v>
      </c>
      <c r="B655" s="266"/>
      <c r="C655" s="227" t="s">
        <v>63</v>
      </c>
      <c r="D655" s="227" t="s">
        <v>54</v>
      </c>
      <c r="E655" s="233" t="s">
        <v>973</v>
      </c>
      <c r="F655" s="233" t="s">
        <v>229</v>
      </c>
      <c r="G655" s="229">
        <v>20500000</v>
      </c>
      <c r="H655" s="230">
        <v>20500000</v>
      </c>
      <c r="I655" s="231">
        <v>0</v>
      </c>
      <c r="J655" s="231">
        <v>0</v>
      </c>
      <c r="K655" s="231">
        <v>0</v>
      </c>
      <c r="L655" s="231">
        <v>0</v>
      </c>
      <c r="M655" s="231">
        <v>0</v>
      </c>
      <c r="N655" s="231">
        <v>0</v>
      </c>
      <c r="O655" s="232">
        <v>0</v>
      </c>
    </row>
    <row r="656" spans="1:15" ht="68.25" customHeight="1" x14ac:dyDescent="0.2">
      <c r="A656" s="265" t="s">
        <v>939</v>
      </c>
      <c r="B656" s="266"/>
      <c r="C656" s="227" t="s">
        <v>63</v>
      </c>
      <c r="D656" s="227" t="s">
        <v>54</v>
      </c>
      <c r="E656" s="233" t="s">
        <v>940</v>
      </c>
      <c r="F656" s="234"/>
      <c r="G656" s="229">
        <v>17094000</v>
      </c>
      <c r="H656" s="230">
        <v>0</v>
      </c>
      <c r="I656" s="231">
        <v>17094000</v>
      </c>
      <c r="J656" s="231">
        <v>17094000</v>
      </c>
      <c r="K656" s="231">
        <v>0</v>
      </c>
      <c r="L656" s="231">
        <v>17094000</v>
      </c>
      <c r="M656" s="231">
        <v>17094000</v>
      </c>
      <c r="N656" s="231">
        <v>0</v>
      </c>
      <c r="O656" s="232">
        <v>17094000</v>
      </c>
    </row>
    <row r="657" spans="1:15" ht="23.25" customHeight="1" x14ac:dyDescent="0.2">
      <c r="A657" s="265" t="s">
        <v>85</v>
      </c>
      <c r="B657" s="266"/>
      <c r="C657" s="227" t="s">
        <v>63</v>
      </c>
      <c r="D657" s="227" t="s">
        <v>54</v>
      </c>
      <c r="E657" s="233" t="s">
        <v>940</v>
      </c>
      <c r="F657" s="233" t="s">
        <v>84</v>
      </c>
      <c r="G657" s="229">
        <v>17094000</v>
      </c>
      <c r="H657" s="230">
        <v>0</v>
      </c>
      <c r="I657" s="231">
        <v>17094000</v>
      </c>
      <c r="J657" s="231">
        <v>17094000</v>
      </c>
      <c r="K657" s="231">
        <v>0</v>
      </c>
      <c r="L657" s="231">
        <v>17094000</v>
      </c>
      <c r="M657" s="231">
        <v>17094000</v>
      </c>
      <c r="N657" s="231">
        <v>0</v>
      </c>
      <c r="O657" s="232">
        <v>17094000</v>
      </c>
    </row>
    <row r="658" spans="1:15" ht="15" customHeight="1" x14ac:dyDescent="0.2">
      <c r="A658" s="265" t="s">
        <v>228</v>
      </c>
      <c r="B658" s="266"/>
      <c r="C658" s="227" t="s">
        <v>63</v>
      </c>
      <c r="D658" s="227" t="s">
        <v>54</v>
      </c>
      <c r="E658" s="233" t="s">
        <v>940</v>
      </c>
      <c r="F658" s="233" t="s">
        <v>229</v>
      </c>
      <c r="G658" s="229">
        <v>17094000</v>
      </c>
      <c r="H658" s="230">
        <v>0</v>
      </c>
      <c r="I658" s="231">
        <v>17094000</v>
      </c>
      <c r="J658" s="231">
        <v>17094000</v>
      </c>
      <c r="K658" s="231">
        <v>0</v>
      </c>
      <c r="L658" s="231">
        <v>17094000</v>
      </c>
      <c r="M658" s="231">
        <v>17094000</v>
      </c>
      <c r="N658" s="231">
        <v>0</v>
      </c>
      <c r="O658" s="232">
        <v>17094000</v>
      </c>
    </row>
    <row r="659" spans="1:15" ht="15" customHeight="1" x14ac:dyDescent="0.2">
      <c r="A659" s="265" t="s">
        <v>1039</v>
      </c>
      <c r="B659" s="266"/>
      <c r="C659" s="227" t="s">
        <v>63</v>
      </c>
      <c r="D659" s="227" t="s">
        <v>54</v>
      </c>
      <c r="E659" s="233" t="s">
        <v>1040</v>
      </c>
      <c r="F659" s="234"/>
      <c r="G659" s="229">
        <v>120773000</v>
      </c>
      <c r="H659" s="230">
        <v>120773000</v>
      </c>
      <c r="I659" s="231">
        <v>0</v>
      </c>
      <c r="J659" s="231">
        <v>120773000</v>
      </c>
      <c r="K659" s="231">
        <v>120773000</v>
      </c>
      <c r="L659" s="231">
        <v>0</v>
      </c>
      <c r="M659" s="231">
        <v>120773000</v>
      </c>
      <c r="N659" s="231">
        <v>120773000</v>
      </c>
      <c r="O659" s="232">
        <v>0</v>
      </c>
    </row>
    <row r="660" spans="1:15" ht="68.25" customHeight="1" x14ac:dyDescent="0.2">
      <c r="A660" s="265" t="s">
        <v>1043</v>
      </c>
      <c r="B660" s="266"/>
      <c r="C660" s="227" t="s">
        <v>63</v>
      </c>
      <c r="D660" s="227" t="s">
        <v>54</v>
      </c>
      <c r="E660" s="233" t="s">
        <v>1044</v>
      </c>
      <c r="F660" s="234"/>
      <c r="G660" s="229">
        <v>120773000</v>
      </c>
      <c r="H660" s="230">
        <v>120773000</v>
      </c>
      <c r="I660" s="231">
        <v>0</v>
      </c>
      <c r="J660" s="231">
        <v>120773000</v>
      </c>
      <c r="K660" s="231">
        <v>120773000</v>
      </c>
      <c r="L660" s="231">
        <v>0</v>
      </c>
      <c r="M660" s="231">
        <v>120773000</v>
      </c>
      <c r="N660" s="231">
        <v>120773000</v>
      </c>
      <c r="O660" s="232">
        <v>0</v>
      </c>
    </row>
    <row r="661" spans="1:15" ht="23.25" customHeight="1" x14ac:dyDescent="0.2">
      <c r="A661" s="265" t="s">
        <v>85</v>
      </c>
      <c r="B661" s="266"/>
      <c r="C661" s="227" t="s">
        <v>63</v>
      </c>
      <c r="D661" s="227" t="s">
        <v>54</v>
      </c>
      <c r="E661" s="233" t="s">
        <v>1044</v>
      </c>
      <c r="F661" s="233" t="s">
        <v>84</v>
      </c>
      <c r="G661" s="229">
        <v>120773000</v>
      </c>
      <c r="H661" s="230">
        <v>120773000</v>
      </c>
      <c r="I661" s="231">
        <v>0</v>
      </c>
      <c r="J661" s="231">
        <v>120773000</v>
      </c>
      <c r="K661" s="231">
        <v>120773000</v>
      </c>
      <c r="L661" s="231">
        <v>0</v>
      </c>
      <c r="M661" s="231">
        <v>120773000</v>
      </c>
      <c r="N661" s="231">
        <v>120773000</v>
      </c>
      <c r="O661" s="232">
        <v>0</v>
      </c>
    </row>
    <row r="662" spans="1:15" ht="15" customHeight="1" x14ac:dyDescent="0.2">
      <c r="A662" s="265" t="s">
        <v>49</v>
      </c>
      <c r="B662" s="266"/>
      <c r="C662" s="227" t="s">
        <v>63</v>
      </c>
      <c r="D662" s="227" t="s">
        <v>54</v>
      </c>
      <c r="E662" s="233" t="s">
        <v>1044</v>
      </c>
      <c r="F662" s="233" t="s">
        <v>116</v>
      </c>
      <c r="G662" s="229">
        <v>3593000</v>
      </c>
      <c r="H662" s="230">
        <v>3593000</v>
      </c>
      <c r="I662" s="231">
        <v>0</v>
      </c>
      <c r="J662" s="231">
        <v>3593000</v>
      </c>
      <c r="K662" s="231">
        <v>3593000</v>
      </c>
      <c r="L662" s="231">
        <v>0</v>
      </c>
      <c r="M662" s="231">
        <v>3593000</v>
      </c>
      <c r="N662" s="231">
        <v>3593000</v>
      </c>
      <c r="O662" s="232">
        <v>0</v>
      </c>
    </row>
    <row r="663" spans="1:15" ht="15" customHeight="1" x14ac:dyDescent="0.2">
      <c r="A663" s="265" t="s">
        <v>228</v>
      </c>
      <c r="B663" s="266"/>
      <c r="C663" s="227" t="s">
        <v>63</v>
      </c>
      <c r="D663" s="227" t="s">
        <v>54</v>
      </c>
      <c r="E663" s="233" t="s">
        <v>1044</v>
      </c>
      <c r="F663" s="233" t="s">
        <v>229</v>
      </c>
      <c r="G663" s="229">
        <v>117180000</v>
      </c>
      <c r="H663" s="230">
        <v>117180000</v>
      </c>
      <c r="I663" s="231">
        <v>0</v>
      </c>
      <c r="J663" s="231">
        <v>117180000</v>
      </c>
      <c r="K663" s="231">
        <v>117180000</v>
      </c>
      <c r="L663" s="231">
        <v>0</v>
      </c>
      <c r="M663" s="231">
        <v>117180000</v>
      </c>
      <c r="N663" s="231">
        <v>117180000</v>
      </c>
      <c r="O663" s="232">
        <v>0</v>
      </c>
    </row>
    <row r="664" spans="1:15" ht="15" customHeight="1" x14ac:dyDescent="0.2">
      <c r="A664" s="265" t="s">
        <v>260</v>
      </c>
      <c r="B664" s="266"/>
      <c r="C664" s="227" t="s">
        <v>63</v>
      </c>
      <c r="D664" s="227" t="s">
        <v>54</v>
      </c>
      <c r="E664" s="233" t="s">
        <v>816</v>
      </c>
      <c r="F664" s="233"/>
      <c r="G664" s="229">
        <v>650000</v>
      </c>
      <c r="H664" s="230">
        <v>650000</v>
      </c>
      <c r="I664" s="231">
        <v>0</v>
      </c>
      <c r="J664" s="231">
        <v>0</v>
      </c>
      <c r="K664" s="231">
        <v>0</v>
      </c>
      <c r="L664" s="231">
        <v>0</v>
      </c>
      <c r="M664" s="231">
        <v>0</v>
      </c>
      <c r="N664" s="231">
        <v>0</v>
      </c>
      <c r="O664" s="232">
        <v>0</v>
      </c>
    </row>
    <row r="665" spans="1:15" ht="23.25" customHeight="1" x14ac:dyDescent="0.2">
      <c r="A665" s="265" t="s">
        <v>156</v>
      </c>
      <c r="B665" s="266"/>
      <c r="C665" s="227" t="s">
        <v>63</v>
      </c>
      <c r="D665" s="227" t="s">
        <v>54</v>
      </c>
      <c r="E665" s="233" t="s">
        <v>817</v>
      </c>
      <c r="F665" s="234"/>
      <c r="G665" s="229">
        <v>650000</v>
      </c>
      <c r="H665" s="230">
        <v>650000</v>
      </c>
      <c r="I665" s="231">
        <v>0</v>
      </c>
      <c r="J665" s="231">
        <v>0</v>
      </c>
      <c r="K665" s="231">
        <v>0</v>
      </c>
      <c r="L665" s="231">
        <v>0</v>
      </c>
      <c r="M665" s="231">
        <v>0</v>
      </c>
      <c r="N665" s="231">
        <v>0</v>
      </c>
      <c r="O665" s="232">
        <v>0</v>
      </c>
    </row>
    <row r="666" spans="1:15" ht="15" customHeight="1" x14ac:dyDescent="0.2">
      <c r="A666" s="265" t="s">
        <v>721</v>
      </c>
      <c r="B666" s="266"/>
      <c r="C666" s="227" t="s">
        <v>63</v>
      </c>
      <c r="D666" s="227" t="s">
        <v>54</v>
      </c>
      <c r="E666" s="233" t="s">
        <v>818</v>
      </c>
      <c r="F666" s="234"/>
      <c r="G666" s="229">
        <v>650000</v>
      </c>
      <c r="H666" s="230">
        <v>650000</v>
      </c>
      <c r="I666" s="231">
        <v>0</v>
      </c>
      <c r="J666" s="231">
        <v>0</v>
      </c>
      <c r="K666" s="231">
        <v>0</v>
      </c>
      <c r="L666" s="231">
        <v>0</v>
      </c>
      <c r="M666" s="231">
        <v>0</v>
      </c>
      <c r="N666" s="231">
        <v>0</v>
      </c>
      <c r="O666" s="232">
        <v>0</v>
      </c>
    </row>
    <row r="667" spans="1:15" ht="23.25" customHeight="1" x14ac:dyDescent="0.2">
      <c r="A667" s="265" t="s">
        <v>85</v>
      </c>
      <c r="B667" s="266"/>
      <c r="C667" s="227" t="s">
        <v>63</v>
      </c>
      <c r="D667" s="227" t="s">
        <v>54</v>
      </c>
      <c r="E667" s="233" t="s">
        <v>818</v>
      </c>
      <c r="F667" s="233" t="s">
        <v>84</v>
      </c>
      <c r="G667" s="229">
        <v>650000</v>
      </c>
      <c r="H667" s="230">
        <v>650000</v>
      </c>
      <c r="I667" s="231">
        <v>0</v>
      </c>
      <c r="J667" s="231">
        <v>0</v>
      </c>
      <c r="K667" s="231">
        <v>0</v>
      </c>
      <c r="L667" s="231">
        <v>0</v>
      </c>
      <c r="M667" s="231">
        <v>0</v>
      </c>
      <c r="N667" s="231">
        <v>0</v>
      </c>
      <c r="O667" s="232">
        <v>0</v>
      </c>
    </row>
    <row r="668" spans="1:15" ht="15" customHeight="1" x14ac:dyDescent="0.2">
      <c r="A668" s="265" t="s">
        <v>228</v>
      </c>
      <c r="B668" s="266"/>
      <c r="C668" s="227" t="s">
        <v>63</v>
      </c>
      <c r="D668" s="227" t="s">
        <v>54</v>
      </c>
      <c r="E668" s="233" t="s">
        <v>818</v>
      </c>
      <c r="F668" s="233" t="s">
        <v>229</v>
      </c>
      <c r="G668" s="229">
        <v>650000</v>
      </c>
      <c r="H668" s="230">
        <v>650000</v>
      </c>
      <c r="I668" s="231">
        <v>0</v>
      </c>
      <c r="J668" s="231">
        <v>0</v>
      </c>
      <c r="K668" s="231">
        <v>0</v>
      </c>
      <c r="L668" s="231">
        <v>0</v>
      </c>
      <c r="M668" s="231">
        <v>0</v>
      </c>
      <c r="N668" s="231">
        <v>0</v>
      </c>
      <c r="O668" s="232">
        <v>0</v>
      </c>
    </row>
    <row r="669" spans="1:15" ht="23.25" customHeight="1" x14ac:dyDescent="0.2">
      <c r="A669" s="265" t="s">
        <v>888</v>
      </c>
      <c r="B669" s="266"/>
      <c r="C669" s="227" t="s">
        <v>63</v>
      </c>
      <c r="D669" s="227" t="s">
        <v>54</v>
      </c>
      <c r="E669" s="227" t="s">
        <v>317</v>
      </c>
      <c r="F669" s="227"/>
      <c r="G669" s="229">
        <v>18388790</v>
      </c>
      <c r="H669" s="230">
        <v>18388790</v>
      </c>
      <c r="I669" s="231">
        <v>0</v>
      </c>
      <c r="J669" s="231">
        <v>15430890</v>
      </c>
      <c r="K669" s="231">
        <v>15430890</v>
      </c>
      <c r="L669" s="231">
        <v>0</v>
      </c>
      <c r="M669" s="231">
        <v>8980950</v>
      </c>
      <c r="N669" s="231">
        <v>8980950</v>
      </c>
      <c r="O669" s="232">
        <v>0</v>
      </c>
    </row>
    <row r="670" spans="1:15" ht="34.5" customHeight="1" x14ac:dyDescent="0.2">
      <c r="A670" s="265" t="s">
        <v>318</v>
      </c>
      <c r="B670" s="266"/>
      <c r="C670" s="227" t="s">
        <v>63</v>
      </c>
      <c r="D670" s="227" t="s">
        <v>54</v>
      </c>
      <c r="E670" s="233" t="s">
        <v>319</v>
      </c>
      <c r="F670" s="233"/>
      <c r="G670" s="229">
        <v>18388790</v>
      </c>
      <c r="H670" s="230">
        <v>18388790</v>
      </c>
      <c r="I670" s="231">
        <v>0</v>
      </c>
      <c r="J670" s="231">
        <v>15430890</v>
      </c>
      <c r="K670" s="231">
        <v>15430890</v>
      </c>
      <c r="L670" s="231">
        <v>0</v>
      </c>
      <c r="M670" s="231">
        <v>8980950</v>
      </c>
      <c r="N670" s="231">
        <v>8980950</v>
      </c>
      <c r="O670" s="232">
        <v>0</v>
      </c>
    </row>
    <row r="671" spans="1:15" ht="15" customHeight="1" x14ac:dyDescent="0.2">
      <c r="A671" s="265" t="s">
        <v>1045</v>
      </c>
      <c r="B671" s="266"/>
      <c r="C671" s="227" t="s">
        <v>63</v>
      </c>
      <c r="D671" s="227" t="s">
        <v>54</v>
      </c>
      <c r="E671" s="233" t="s">
        <v>1046</v>
      </c>
      <c r="F671" s="234"/>
      <c r="G671" s="229">
        <v>149690</v>
      </c>
      <c r="H671" s="230">
        <v>149690</v>
      </c>
      <c r="I671" s="231">
        <v>0</v>
      </c>
      <c r="J671" s="231">
        <v>0</v>
      </c>
      <c r="K671" s="231">
        <v>0</v>
      </c>
      <c r="L671" s="231">
        <v>0</v>
      </c>
      <c r="M671" s="231">
        <v>0</v>
      </c>
      <c r="N671" s="231">
        <v>0</v>
      </c>
      <c r="O671" s="232">
        <v>0</v>
      </c>
    </row>
    <row r="672" spans="1:15" ht="45.75" customHeight="1" x14ac:dyDescent="0.2">
      <c r="A672" s="265" t="s">
        <v>1047</v>
      </c>
      <c r="B672" s="266"/>
      <c r="C672" s="227" t="s">
        <v>63</v>
      </c>
      <c r="D672" s="227" t="s">
        <v>54</v>
      </c>
      <c r="E672" s="233" t="s">
        <v>1048</v>
      </c>
      <c r="F672" s="234"/>
      <c r="G672" s="229">
        <v>149690</v>
      </c>
      <c r="H672" s="230">
        <v>149690</v>
      </c>
      <c r="I672" s="231">
        <v>0</v>
      </c>
      <c r="J672" s="231">
        <v>0</v>
      </c>
      <c r="K672" s="231">
        <v>0</v>
      </c>
      <c r="L672" s="231">
        <v>0</v>
      </c>
      <c r="M672" s="231">
        <v>0</v>
      </c>
      <c r="N672" s="231">
        <v>0</v>
      </c>
      <c r="O672" s="232">
        <v>0</v>
      </c>
    </row>
    <row r="673" spans="1:15" ht="23.25" customHeight="1" x14ac:dyDescent="0.2">
      <c r="A673" s="265" t="s">
        <v>272</v>
      </c>
      <c r="B673" s="266"/>
      <c r="C673" s="227" t="s">
        <v>63</v>
      </c>
      <c r="D673" s="227" t="s">
        <v>54</v>
      </c>
      <c r="E673" s="233" t="s">
        <v>1048</v>
      </c>
      <c r="F673" s="233" t="s">
        <v>94</v>
      </c>
      <c r="G673" s="229">
        <v>149690</v>
      </c>
      <c r="H673" s="230">
        <v>149690</v>
      </c>
      <c r="I673" s="231">
        <v>0</v>
      </c>
      <c r="J673" s="231">
        <v>0</v>
      </c>
      <c r="K673" s="231">
        <v>0</v>
      </c>
      <c r="L673" s="231">
        <v>0</v>
      </c>
      <c r="M673" s="231">
        <v>0</v>
      </c>
      <c r="N673" s="231">
        <v>0</v>
      </c>
      <c r="O673" s="232">
        <v>0</v>
      </c>
    </row>
    <row r="674" spans="1:15" ht="23.25" customHeight="1" x14ac:dyDescent="0.2">
      <c r="A674" s="265" t="s">
        <v>187</v>
      </c>
      <c r="B674" s="266"/>
      <c r="C674" s="227" t="s">
        <v>63</v>
      </c>
      <c r="D674" s="227" t="s">
        <v>54</v>
      </c>
      <c r="E674" s="233" t="s">
        <v>1048</v>
      </c>
      <c r="F674" s="233" t="s">
        <v>58</v>
      </c>
      <c r="G674" s="229">
        <v>149690</v>
      </c>
      <c r="H674" s="230">
        <v>149690</v>
      </c>
      <c r="I674" s="231">
        <v>0</v>
      </c>
      <c r="J674" s="231">
        <v>0</v>
      </c>
      <c r="K674" s="231">
        <v>0</v>
      </c>
      <c r="L674" s="231">
        <v>0</v>
      </c>
      <c r="M674" s="231">
        <v>0</v>
      </c>
      <c r="N674" s="231">
        <v>0</v>
      </c>
      <c r="O674" s="232">
        <v>0</v>
      </c>
    </row>
    <row r="675" spans="1:15" ht="23.25" customHeight="1" x14ac:dyDescent="0.2">
      <c r="A675" s="265" t="s">
        <v>1148</v>
      </c>
      <c r="B675" s="266"/>
      <c r="C675" s="227" t="s">
        <v>63</v>
      </c>
      <c r="D675" s="227" t="s">
        <v>54</v>
      </c>
      <c r="E675" s="233" t="s">
        <v>1149</v>
      </c>
      <c r="F675" s="234"/>
      <c r="G675" s="229">
        <v>18239100</v>
      </c>
      <c r="H675" s="230">
        <v>18239100</v>
      </c>
      <c r="I675" s="231">
        <v>0</v>
      </c>
      <c r="J675" s="231">
        <v>15430890</v>
      </c>
      <c r="K675" s="231">
        <v>15430890</v>
      </c>
      <c r="L675" s="231">
        <v>0</v>
      </c>
      <c r="M675" s="231">
        <v>8980950</v>
      </c>
      <c r="N675" s="231">
        <v>8980950</v>
      </c>
      <c r="O675" s="232">
        <v>0</v>
      </c>
    </row>
    <row r="676" spans="1:15" ht="34.5" customHeight="1" x14ac:dyDescent="0.2">
      <c r="A676" s="265" t="s">
        <v>1150</v>
      </c>
      <c r="B676" s="266"/>
      <c r="C676" s="227" t="s">
        <v>63</v>
      </c>
      <c r="D676" s="227" t="s">
        <v>54</v>
      </c>
      <c r="E676" s="233" t="s">
        <v>1151</v>
      </c>
      <c r="F676" s="234"/>
      <c r="G676" s="229">
        <v>18239100</v>
      </c>
      <c r="H676" s="230">
        <v>18239100</v>
      </c>
      <c r="I676" s="231">
        <v>0</v>
      </c>
      <c r="J676" s="231">
        <v>15430890</v>
      </c>
      <c r="K676" s="231">
        <v>15430890</v>
      </c>
      <c r="L676" s="231">
        <v>0</v>
      </c>
      <c r="M676" s="231">
        <v>8980950</v>
      </c>
      <c r="N676" s="231">
        <v>8980950</v>
      </c>
      <c r="O676" s="232">
        <v>0</v>
      </c>
    </row>
    <row r="677" spans="1:15" ht="23.25" customHeight="1" x14ac:dyDescent="0.2">
      <c r="A677" s="265" t="s">
        <v>272</v>
      </c>
      <c r="B677" s="266"/>
      <c r="C677" s="227" t="s">
        <v>63</v>
      </c>
      <c r="D677" s="227" t="s">
        <v>54</v>
      </c>
      <c r="E677" s="233" t="s">
        <v>1151</v>
      </c>
      <c r="F677" s="233" t="s">
        <v>94</v>
      </c>
      <c r="G677" s="229">
        <v>18239100</v>
      </c>
      <c r="H677" s="230">
        <v>18239100</v>
      </c>
      <c r="I677" s="231">
        <v>0</v>
      </c>
      <c r="J677" s="231">
        <v>15430890</v>
      </c>
      <c r="K677" s="231">
        <v>15430890</v>
      </c>
      <c r="L677" s="231">
        <v>0</v>
      </c>
      <c r="M677" s="231">
        <v>8980950</v>
      </c>
      <c r="N677" s="231">
        <v>8980950</v>
      </c>
      <c r="O677" s="232">
        <v>0</v>
      </c>
    </row>
    <row r="678" spans="1:15" ht="23.25" customHeight="1" x14ac:dyDescent="0.2">
      <c r="A678" s="265" t="s">
        <v>187</v>
      </c>
      <c r="B678" s="266"/>
      <c r="C678" s="227" t="s">
        <v>63</v>
      </c>
      <c r="D678" s="227" t="s">
        <v>54</v>
      </c>
      <c r="E678" s="233" t="s">
        <v>1151</v>
      </c>
      <c r="F678" s="233" t="s">
        <v>58</v>
      </c>
      <c r="G678" s="229">
        <v>18239100</v>
      </c>
      <c r="H678" s="230">
        <v>18239100</v>
      </c>
      <c r="I678" s="231">
        <v>0</v>
      </c>
      <c r="J678" s="231">
        <v>15430890</v>
      </c>
      <c r="K678" s="231">
        <v>15430890</v>
      </c>
      <c r="L678" s="231">
        <v>0</v>
      </c>
      <c r="M678" s="231">
        <v>8980950</v>
      </c>
      <c r="N678" s="231">
        <v>8980950</v>
      </c>
      <c r="O678" s="232">
        <v>0</v>
      </c>
    </row>
    <row r="679" spans="1:15" ht="15" customHeight="1" x14ac:dyDescent="0.2">
      <c r="A679" s="265" t="s">
        <v>273</v>
      </c>
      <c r="B679" s="266"/>
      <c r="C679" s="227" t="s">
        <v>63</v>
      </c>
      <c r="D679" s="227" t="s">
        <v>65</v>
      </c>
      <c r="E679" s="228"/>
      <c r="F679" s="228"/>
      <c r="G679" s="229">
        <v>648709380</v>
      </c>
      <c r="H679" s="230">
        <v>554123380</v>
      </c>
      <c r="I679" s="231">
        <v>94586000</v>
      </c>
      <c r="J679" s="231">
        <v>637850700</v>
      </c>
      <c r="K679" s="231">
        <v>543264700</v>
      </c>
      <c r="L679" s="231">
        <v>94586000</v>
      </c>
      <c r="M679" s="231">
        <v>637850700</v>
      </c>
      <c r="N679" s="231">
        <v>543264700</v>
      </c>
      <c r="O679" s="232">
        <v>94586000</v>
      </c>
    </row>
    <row r="680" spans="1:15" ht="15" customHeight="1" x14ac:dyDescent="0.2">
      <c r="A680" s="265" t="s">
        <v>745</v>
      </c>
      <c r="B680" s="266"/>
      <c r="C680" s="227" t="s">
        <v>63</v>
      </c>
      <c r="D680" s="227" t="s">
        <v>65</v>
      </c>
      <c r="E680" s="227" t="s">
        <v>297</v>
      </c>
      <c r="F680" s="227"/>
      <c r="G680" s="229">
        <v>371887480</v>
      </c>
      <c r="H680" s="230">
        <v>371887480</v>
      </c>
      <c r="I680" s="231">
        <v>0</v>
      </c>
      <c r="J680" s="231">
        <v>361028800</v>
      </c>
      <c r="K680" s="231">
        <v>361028800</v>
      </c>
      <c r="L680" s="231">
        <v>0</v>
      </c>
      <c r="M680" s="231">
        <v>361028800</v>
      </c>
      <c r="N680" s="231">
        <v>361028800</v>
      </c>
      <c r="O680" s="232">
        <v>0</v>
      </c>
    </row>
    <row r="681" spans="1:15" ht="15" customHeight="1" x14ac:dyDescent="0.2">
      <c r="A681" s="265" t="s">
        <v>819</v>
      </c>
      <c r="B681" s="266"/>
      <c r="C681" s="227" t="s">
        <v>63</v>
      </c>
      <c r="D681" s="227" t="s">
        <v>65</v>
      </c>
      <c r="E681" s="233" t="s">
        <v>655</v>
      </c>
      <c r="F681" s="233"/>
      <c r="G681" s="229">
        <v>371887480</v>
      </c>
      <c r="H681" s="230">
        <v>371887480</v>
      </c>
      <c r="I681" s="231">
        <v>0</v>
      </c>
      <c r="J681" s="231">
        <v>361028800</v>
      </c>
      <c r="K681" s="231">
        <v>361028800</v>
      </c>
      <c r="L681" s="231">
        <v>0</v>
      </c>
      <c r="M681" s="231">
        <v>361028800</v>
      </c>
      <c r="N681" s="231">
        <v>361028800</v>
      </c>
      <c r="O681" s="232">
        <v>0</v>
      </c>
    </row>
    <row r="682" spans="1:15" ht="23.25" customHeight="1" x14ac:dyDescent="0.2">
      <c r="A682" s="265" t="s">
        <v>732</v>
      </c>
      <c r="B682" s="266"/>
      <c r="C682" s="227" t="s">
        <v>63</v>
      </c>
      <c r="D682" s="227" t="s">
        <v>65</v>
      </c>
      <c r="E682" s="233" t="s">
        <v>656</v>
      </c>
      <c r="F682" s="234"/>
      <c r="G682" s="229">
        <v>361028800</v>
      </c>
      <c r="H682" s="230">
        <v>361028800</v>
      </c>
      <c r="I682" s="231">
        <v>0</v>
      </c>
      <c r="J682" s="231">
        <v>361028800</v>
      </c>
      <c r="K682" s="231">
        <v>361028800</v>
      </c>
      <c r="L682" s="231">
        <v>0</v>
      </c>
      <c r="M682" s="231">
        <v>361028800</v>
      </c>
      <c r="N682" s="231">
        <v>361028800</v>
      </c>
      <c r="O682" s="232">
        <v>0</v>
      </c>
    </row>
    <row r="683" spans="1:15" ht="34.5" customHeight="1" x14ac:dyDescent="0.2">
      <c r="A683" s="265" t="s">
        <v>820</v>
      </c>
      <c r="B683" s="266"/>
      <c r="C683" s="227" t="s">
        <v>63</v>
      </c>
      <c r="D683" s="227" t="s">
        <v>65</v>
      </c>
      <c r="E683" s="233" t="s">
        <v>657</v>
      </c>
      <c r="F683" s="234"/>
      <c r="G683" s="229">
        <v>361028800</v>
      </c>
      <c r="H683" s="230">
        <v>361028800</v>
      </c>
      <c r="I683" s="231">
        <v>0</v>
      </c>
      <c r="J683" s="231">
        <v>361028800</v>
      </c>
      <c r="K683" s="231">
        <v>361028800</v>
      </c>
      <c r="L683" s="231">
        <v>0</v>
      </c>
      <c r="M683" s="231">
        <v>361028800</v>
      </c>
      <c r="N683" s="231">
        <v>361028800</v>
      </c>
      <c r="O683" s="232">
        <v>0</v>
      </c>
    </row>
    <row r="684" spans="1:15" ht="23.25" customHeight="1" x14ac:dyDescent="0.2">
      <c r="A684" s="265" t="s">
        <v>85</v>
      </c>
      <c r="B684" s="266"/>
      <c r="C684" s="227" t="s">
        <v>63</v>
      </c>
      <c r="D684" s="227" t="s">
        <v>65</v>
      </c>
      <c r="E684" s="233" t="s">
        <v>657</v>
      </c>
      <c r="F684" s="233" t="s">
        <v>84</v>
      </c>
      <c r="G684" s="229">
        <v>361028800</v>
      </c>
      <c r="H684" s="230">
        <v>361028800</v>
      </c>
      <c r="I684" s="231">
        <v>0</v>
      </c>
      <c r="J684" s="231">
        <v>361028800</v>
      </c>
      <c r="K684" s="231">
        <v>361028800</v>
      </c>
      <c r="L684" s="231">
        <v>0</v>
      </c>
      <c r="M684" s="231">
        <v>361028800</v>
      </c>
      <c r="N684" s="231">
        <v>361028800</v>
      </c>
      <c r="O684" s="232">
        <v>0</v>
      </c>
    </row>
    <row r="685" spans="1:15" ht="15" customHeight="1" x14ac:dyDescent="0.2">
      <c r="A685" s="265" t="s">
        <v>49</v>
      </c>
      <c r="B685" s="266"/>
      <c r="C685" s="227" t="s">
        <v>63</v>
      </c>
      <c r="D685" s="227" t="s">
        <v>65</v>
      </c>
      <c r="E685" s="233" t="s">
        <v>657</v>
      </c>
      <c r="F685" s="233" t="s">
        <v>116</v>
      </c>
      <c r="G685" s="229">
        <v>361028800</v>
      </c>
      <c r="H685" s="230">
        <v>361028800</v>
      </c>
      <c r="I685" s="231">
        <v>0</v>
      </c>
      <c r="J685" s="231">
        <v>361028800</v>
      </c>
      <c r="K685" s="231">
        <v>361028800</v>
      </c>
      <c r="L685" s="231">
        <v>0</v>
      </c>
      <c r="M685" s="231">
        <v>361028800</v>
      </c>
      <c r="N685" s="231">
        <v>361028800</v>
      </c>
      <c r="O685" s="232">
        <v>0</v>
      </c>
    </row>
    <row r="686" spans="1:15" ht="34.5" customHeight="1" x14ac:dyDescent="0.2">
      <c r="A686" s="265" t="s">
        <v>1152</v>
      </c>
      <c r="B686" s="266"/>
      <c r="C686" s="227" t="s">
        <v>63</v>
      </c>
      <c r="D686" s="227" t="s">
        <v>65</v>
      </c>
      <c r="E686" s="233" t="s">
        <v>1153</v>
      </c>
      <c r="F686" s="234"/>
      <c r="G686" s="229">
        <v>10858680</v>
      </c>
      <c r="H686" s="230">
        <v>10858680</v>
      </c>
      <c r="I686" s="231">
        <v>0</v>
      </c>
      <c r="J686" s="231">
        <v>0</v>
      </c>
      <c r="K686" s="231">
        <v>0</v>
      </c>
      <c r="L686" s="231">
        <v>0</v>
      </c>
      <c r="M686" s="231">
        <v>0</v>
      </c>
      <c r="N686" s="231">
        <v>0</v>
      </c>
      <c r="O686" s="232">
        <v>0</v>
      </c>
    </row>
    <row r="687" spans="1:15" ht="34.5" customHeight="1" x14ac:dyDescent="0.2">
      <c r="A687" s="265" t="s">
        <v>1154</v>
      </c>
      <c r="B687" s="266"/>
      <c r="C687" s="227" t="s">
        <v>63</v>
      </c>
      <c r="D687" s="227" t="s">
        <v>65</v>
      </c>
      <c r="E687" s="233" t="s">
        <v>1155</v>
      </c>
      <c r="F687" s="234"/>
      <c r="G687" s="229">
        <v>10858680</v>
      </c>
      <c r="H687" s="230">
        <v>10858680</v>
      </c>
      <c r="I687" s="231">
        <v>0</v>
      </c>
      <c r="J687" s="231">
        <v>0</v>
      </c>
      <c r="K687" s="231">
        <v>0</v>
      </c>
      <c r="L687" s="231">
        <v>0</v>
      </c>
      <c r="M687" s="231">
        <v>0</v>
      </c>
      <c r="N687" s="231">
        <v>0</v>
      </c>
      <c r="O687" s="232">
        <v>0</v>
      </c>
    </row>
    <row r="688" spans="1:15" ht="23.25" customHeight="1" x14ac:dyDescent="0.2">
      <c r="A688" s="265" t="s">
        <v>85</v>
      </c>
      <c r="B688" s="266"/>
      <c r="C688" s="227" t="s">
        <v>63</v>
      </c>
      <c r="D688" s="227" t="s">
        <v>65</v>
      </c>
      <c r="E688" s="233" t="s">
        <v>1155</v>
      </c>
      <c r="F688" s="233" t="s">
        <v>84</v>
      </c>
      <c r="G688" s="229">
        <v>10858680</v>
      </c>
      <c r="H688" s="230">
        <v>10858680</v>
      </c>
      <c r="I688" s="231">
        <v>0</v>
      </c>
      <c r="J688" s="231">
        <v>0</v>
      </c>
      <c r="K688" s="231">
        <v>0</v>
      </c>
      <c r="L688" s="231">
        <v>0</v>
      </c>
      <c r="M688" s="231">
        <v>0</v>
      </c>
      <c r="N688" s="231">
        <v>0</v>
      </c>
      <c r="O688" s="232">
        <v>0</v>
      </c>
    </row>
    <row r="689" spans="1:15" ht="15" customHeight="1" x14ac:dyDescent="0.2">
      <c r="A689" s="265" t="s">
        <v>49</v>
      </c>
      <c r="B689" s="266"/>
      <c r="C689" s="227" t="s">
        <v>63</v>
      </c>
      <c r="D689" s="227" t="s">
        <v>65</v>
      </c>
      <c r="E689" s="233" t="s">
        <v>1155</v>
      </c>
      <c r="F689" s="233" t="s">
        <v>116</v>
      </c>
      <c r="G689" s="229">
        <v>10858680</v>
      </c>
      <c r="H689" s="230">
        <v>10858680</v>
      </c>
      <c r="I689" s="231">
        <v>0</v>
      </c>
      <c r="J689" s="231">
        <v>0</v>
      </c>
      <c r="K689" s="231">
        <v>0</v>
      </c>
      <c r="L689" s="231">
        <v>0</v>
      </c>
      <c r="M689" s="231">
        <v>0</v>
      </c>
      <c r="N689" s="231">
        <v>0</v>
      </c>
      <c r="O689" s="232">
        <v>0</v>
      </c>
    </row>
    <row r="690" spans="1:15" ht="15" customHeight="1" x14ac:dyDescent="0.2">
      <c r="A690" s="265" t="s">
        <v>298</v>
      </c>
      <c r="B690" s="266"/>
      <c r="C690" s="227" t="s">
        <v>63</v>
      </c>
      <c r="D690" s="227" t="s">
        <v>65</v>
      </c>
      <c r="E690" s="227" t="s">
        <v>299</v>
      </c>
      <c r="F690" s="227"/>
      <c r="G690" s="229">
        <v>276821900</v>
      </c>
      <c r="H690" s="230">
        <v>182235900</v>
      </c>
      <c r="I690" s="231">
        <v>94586000</v>
      </c>
      <c r="J690" s="231">
        <v>276821900</v>
      </c>
      <c r="K690" s="231">
        <v>182235900</v>
      </c>
      <c r="L690" s="231">
        <v>94586000</v>
      </c>
      <c r="M690" s="231">
        <v>276821900</v>
      </c>
      <c r="N690" s="231">
        <v>182235900</v>
      </c>
      <c r="O690" s="232">
        <v>94586000</v>
      </c>
    </row>
    <row r="691" spans="1:15" ht="15" customHeight="1" x14ac:dyDescent="0.2">
      <c r="A691" s="265" t="s">
        <v>258</v>
      </c>
      <c r="B691" s="266"/>
      <c r="C691" s="227" t="s">
        <v>63</v>
      </c>
      <c r="D691" s="227" t="s">
        <v>65</v>
      </c>
      <c r="E691" s="233" t="s">
        <v>339</v>
      </c>
      <c r="F691" s="233"/>
      <c r="G691" s="229">
        <v>94586000</v>
      </c>
      <c r="H691" s="230">
        <v>0</v>
      </c>
      <c r="I691" s="231">
        <v>94586000</v>
      </c>
      <c r="J691" s="231">
        <v>94586000</v>
      </c>
      <c r="K691" s="231">
        <v>0</v>
      </c>
      <c r="L691" s="231">
        <v>94586000</v>
      </c>
      <c r="M691" s="231">
        <v>94586000</v>
      </c>
      <c r="N691" s="231">
        <v>0</v>
      </c>
      <c r="O691" s="232">
        <v>94586000</v>
      </c>
    </row>
    <row r="692" spans="1:15" ht="23.25" customHeight="1" x14ac:dyDescent="0.2">
      <c r="A692" s="265" t="s">
        <v>476</v>
      </c>
      <c r="B692" s="266"/>
      <c r="C692" s="227" t="s">
        <v>63</v>
      </c>
      <c r="D692" s="227" t="s">
        <v>65</v>
      </c>
      <c r="E692" s="233" t="s">
        <v>719</v>
      </c>
      <c r="F692" s="234"/>
      <c r="G692" s="229">
        <v>94586000</v>
      </c>
      <c r="H692" s="230">
        <v>0</v>
      </c>
      <c r="I692" s="231">
        <v>94586000</v>
      </c>
      <c r="J692" s="231">
        <v>94586000</v>
      </c>
      <c r="K692" s="231">
        <v>0</v>
      </c>
      <c r="L692" s="231">
        <v>94586000</v>
      </c>
      <c r="M692" s="231">
        <v>94586000</v>
      </c>
      <c r="N692" s="231">
        <v>0</v>
      </c>
      <c r="O692" s="232">
        <v>94586000</v>
      </c>
    </row>
    <row r="693" spans="1:15" ht="135.75" customHeight="1" x14ac:dyDescent="0.2">
      <c r="A693" s="265" t="s">
        <v>810</v>
      </c>
      <c r="B693" s="266"/>
      <c r="C693" s="227" t="s">
        <v>63</v>
      </c>
      <c r="D693" s="227" t="s">
        <v>65</v>
      </c>
      <c r="E693" s="233" t="s">
        <v>811</v>
      </c>
      <c r="F693" s="234"/>
      <c r="G693" s="229">
        <v>94586000</v>
      </c>
      <c r="H693" s="230">
        <v>0</v>
      </c>
      <c r="I693" s="231">
        <v>94586000</v>
      </c>
      <c r="J693" s="231">
        <v>94586000</v>
      </c>
      <c r="K693" s="231">
        <v>0</v>
      </c>
      <c r="L693" s="231">
        <v>94586000</v>
      </c>
      <c r="M693" s="231">
        <v>94586000</v>
      </c>
      <c r="N693" s="231">
        <v>0</v>
      </c>
      <c r="O693" s="232">
        <v>94586000</v>
      </c>
    </row>
    <row r="694" spans="1:15" ht="23.25" customHeight="1" x14ac:dyDescent="0.2">
      <c r="A694" s="265" t="s">
        <v>85</v>
      </c>
      <c r="B694" s="266"/>
      <c r="C694" s="227" t="s">
        <v>63</v>
      </c>
      <c r="D694" s="227" t="s">
        <v>65</v>
      </c>
      <c r="E694" s="233" t="s">
        <v>811</v>
      </c>
      <c r="F694" s="233" t="s">
        <v>84</v>
      </c>
      <c r="G694" s="229">
        <v>94586000</v>
      </c>
      <c r="H694" s="230">
        <v>0</v>
      </c>
      <c r="I694" s="231">
        <v>94586000</v>
      </c>
      <c r="J694" s="231">
        <v>94586000</v>
      </c>
      <c r="K694" s="231">
        <v>0</v>
      </c>
      <c r="L694" s="231">
        <v>94586000</v>
      </c>
      <c r="M694" s="231">
        <v>94586000</v>
      </c>
      <c r="N694" s="231">
        <v>0</v>
      </c>
      <c r="O694" s="232">
        <v>94586000</v>
      </c>
    </row>
    <row r="695" spans="1:15" ht="15" customHeight="1" x14ac:dyDescent="0.2">
      <c r="A695" s="265" t="s">
        <v>49</v>
      </c>
      <c r="B695" s="266"/>
      <c r="C695" s="227" t="s">
        <v>63</v>
      </c>
      <c r="D695" s="227" t="s">
        <v>65</v>
      </c>
      <c r="E695" s="233" t="s">
        <v>811</v>
      </c>
      <c r="F695" s="233" t="s">
        <v>116</v>
      </c>
      <c r="G695" s="229">
        <v>851000</v>
      </c>
      <c r="H695" s="230">
        <v>0</v>
      </c>
      <c r="I695" s="231">
        <v>851000</v>
      </c>
      <c r="J695" s="231">
        <v>851000</v>
      </c>
      <c r="K695" s="231">
        <v>0</v>
      </c>
      <c r="L695" s="231">
        <v>851000</v>
      </c>
      <c r="M695" s="231">
        <v>851000</v>
      </c>
      <c r="N695" s="231">
        <v>0</v>
      </c>
      <c r="O695" s="232">
        <v>851000</v>
      </c>
    </row>
    <row r="696" spans="1:15" ht="15" customHeight="1" x14ac:dyDescent="0.2">
      <c r="A696" s="265" t="s">
        <v>228</v>
      </c>
      <c r="B696" s="266"/>
      <c r="C696" s="227" t="s">
        <v>63</v>
      </c>
      <c r="D696" s="227" t="s">
        <v>65</v>
      </c>
      <c r="E696" s="233" t="s">
        <v>811</v>
      </c>
      <c r="F696" s="233" t="s">
        <v>229</v>
      </c>
      <c r="G696" s="229">
        <v>93735000</v>
      </c>
      <c r="H696" s="230">
        <v>0</v>
      </c>
      <c r="I696" s="231">
        <v>93735000</v>
      </c>
      <c r="J696" s="231">
        <v>93735000</v>
      </c>
      <c r="K696" s="231">
        <v>0</v>
      </c>
      <c r="L696" s="231">
        <v>93735000</v>
      </c>
      <c r="M696" s="231">
        <v>93735000</v>
      </c>
      <c r="N696" s="231">
        <v>0</v>
      </c>
      <c r="O696" s="232">
        <v>93735000</v>
      </c>
    </row>
    <row r="697" spans="1:15" ht="23.25" customHeight="1" x14ac:dyDescent="0.2">
      <c r="A697" s="265" t="s">
        <v>259</v>
      </c>
      <c r="B697" s="266"/>
      <c r="C697" s="227" t="s">
        <v>63</v>
      </c>
      <c r="D697" s="227" t="s">
        <v>65</v>
      </c>
      <c r="E697" s="233" t="s">
        <v>300</v>
      </c>
      <c r="F697" s="233"/>
      <c r="G697" s="229">
        <v>182235900</v>
      </c>
      <c r="H697" s="230">
        <v>182235900</v>
      </c>
      <c r="I697" s="231">
        <v>0</v>
      </c>
      <c r="J697" s="231">
        <v>182235900</v>
      </c>
      <c r="K697" s="231">
        <v>182235900</v>
      </c>
      <c r="L697" s="231">
        <v>0</v>
      </c>
      <c r="M697" s="231">
        <v>182235900</v>
      </c>
      <c r="N697" s="231">
        <v>182235900</v>
      </c>
      <c r="O697" s="232">
        <v>0</v>
      </c>
    </row>
    <row r="698" spans="1:15" ht="23.25" customHeight="1" x14ac:dyDescent="0.2">
      <c r="A698" s="265" t="s">
        <v>821</v>
      </c>
      <c r="B698" s="266"/>
      <c r="C698" s="227" t="s">
        <v>63</v>
      </c>
      <c r="D698" s="227" t="s">
        <v>65</v>
      </c>
      <c r="E698" s="233" t="s">
        <v>822</v>
      </c>
      <c r="F698" s="234"/>
      <c r="G698" s="229">
        <v>86241070</v>
      </c>
      <c r="H698" s="230">
        <v>86241070</v>
      </c>
      <c r="I698" s="231">
        <v>0</v>
      </c>
      <c r="J698" s="231">
        <v>86241070</v>
      </c>
      <c r="K698" s="231">
        <v>86241070</v>
      </c>
      <c r="L698" s="231">
        <v>0</v>
      </c>
      <c r="M698" s="231">
        <v>86241070</v>
      </c>
      <c r="N698" s="231">
        <v>86241070</v>
      </c>
      <c r="O698" s="232">
        <v>0</v>
      </c>
    </row>
    <row r="699" spans="1:15" ht="34.5" customHeight="1" x14ac:dyDescent="0.2">
      <c r="A699" s="265" t="s">
        <v>477</v>
      </c>
      <c r="B699" s="266"/>
      <c r="C699" s="227" t="s">
        <v>63</v>
      </c>
      <c r="D699" s="227" t="s">
        <v>65</v>
      </c>
      <c r="E699" s="233" t="s">
        <v>823</v>
      </c>
      <c r="F699" s="234"/>
      <c r="G699" s="229">
        <v>86241070</v>
      </c>
      <c r="H699" s="230">
        <v>86241070</v>
      </c>
      <c r="I699" s="231">
        <v>0</v>
      </c>
      <c r="J699" s="231">
        <v>86241070</v>
      </c>
      <c r="K699" s="231">
        <v>86241070</v>
      </c>
      <c r="L699" s="231">
        <v>0</v>
      </c>
      <c r="M699" s="231">
        <v>86241070</v>
      </c>
      <c r="N699" s="231">
        <v>86241070</v>
      </c>
      <c r="O699" s="232">
        <v>0</v>
      </c>
    </row>
    <row r="700" spans="1:15" ht="23.25" customHeight="1" x14ac:dyDescent="0.2">
      <c r="A700" s="265" t="s">
        <v>85</v>
      </c>
      <c r="B700" s="266"/>
      <c r="C700" s="227" t="s">
        <v>63</v>
      </c>
      <c r="D700" s="227" t="s">
        <v>65</v>
      </c>
      <c r="E700" s="233" t="s">
        <v>823</v>
      </c>
      <c r="F700" s="233" t="s">
        <v>84</v>
      </c>
      <c r="G700" s="229">
        <v>86241070</v>
      </c>
      <c r="H700" s="230">
        <v>86241070</v>
      </c>
      <c r="I700" s="231">
        <v>0</v>
      </c>
      <c r="J700" s="231">
        <v>86241070</v>
      </c>
      <c r="K700" s="231">
        <v>86241070</v>
      </c>
      <c r="L700" s="231">
        <v>0</v>
      </c>
      <c r="M700" s="231">
        <v>86241070</v>
      </c>
      <c r="N700" s="231">
        <v>86241070</v>
      </c>
      <c r="O700" s="232">
        <v>0</v>
      </c>
    </row>
    <row r="701" spans="1:15" ht="15" customHeight="1" x14ac:dyDescent="0.2">
      <c r="A701" s="265" t="s">
        <v>49</v>
      </c>
      <c r="B701" s="266"/>
      <c r="C701" s="227" t="s">
        <v>63</v>
      </c>
      <c r="D701" s="227" t="s">
        <v>65</v>
      </c>
      <c r="E701" s="233" t="s">
        <v>823</v>
      </c>
      <c r="F701" s="233" t="s">
        <v>116</v>
      </c>
      <c r="G701" s="229">
        <v>86241070</v>
      </c>
      <c r="H701" s="230">
        <v>86241070</v>
      </c>
      <c r="I701" s="231">
        <v>0</v>
      </c>
      <c r="J701" s="231">
        <v>86241070</v>
      </c>
      <c r="K701" s="231">
        <v>86241070</v>
      </c>
      <c r="L701" s="231">
        <v>0</v>
      </c>
      <c r="M701" s="231">
        <v>86241070</v>
      </c>
      <c r="N701" s="231">
        <v>86241070</v>
      </c>
      <c r="O701" s="232">
        <v>0</v>
      </c>
    </row>
    <row r="702" spans="1:15" ht="34.5" customHeight="1" x14ac:dyDescent="0.2">
      <c r="A702" s="265" t="s">
        <v>642</v>
      </c>
      <c r="B702" s="266"/>
      <c r="C702" s="227" t="s">
        <v>63</v>
      </c>
      <c r="D702" s="227" t="s">
        <v>65</v>
      </c>
      <c r="E702" s="233" t="s">
        <v>824</v>
      </c>
      <c r="F702" s="234"/>
      <c r="G702" s="229">
        <v>95994830</v>
      </c>
      <c r="H702" s="230">
        <v>95994830</v>
      </c>
      <c r="I702" s="231">
        <v>0</v>
      </c>
      <c r="J702" s="231">
        <v>95994830</v>
      </c>
      <c r="K702" s="231">
        <v>95994830</v>
      </c>
      <c r="L702" s="231">
        <v>0</v>
      </c>
      <c r="M702" s="231">
        <v>95994830</v>
      </c>
      <c r="N702" s="231">
        <v>95994830</v>
      </c>
      <c r="O702" s="232">
        <v>0</v>
      </c>
    </row>
    <row r="703" spans="1:15" ht="34.5" customHeight="1" x14ac:dyDescent="0.2">
      <c r="A703" s="265" t="s">
        <v>542</v>
      </c>
      <c r="B703" s="266"/>
      <c r="C703" s="227" t="s">
        <v>63</v>
      </c>
      <c r="D703" s="227" t="s">
        <v>65</v>
      </c>
      <c r="E703" s="233" t="s">
        <v>825</v>
      </c>
      <c r="F703" s="234"/>
      <c r="G703" s="229">
        <v>95994830</v>
      </c>
      <c r="H703" s="230">
        <v>95994830</v>
      </c>
      <c r="I703" s="231">
        <v>0</v>
      </c>
      <c r="J703" s="231">
        <v>95994830</v>
      </c>
      <c r="K703" s="231">
        <v>95994830</v>
      </c>
      <c r="L703" s="231">
        <v>0</v>
      </c>
      <c r="M703" s="231">
        <v>95994830</v>
      </c>
      <c r="N703" s="231">
        <v>95994830</v>
      </c>
      <c r="O703" s="232">
        <v>0</v>
      </c>
    </row>
    <row r="704" spans="1:15" ht="23.25" customHeight="1" x14ac:dyDescent="0.2">
      <c r="A704" s="265" t="s">
        <v>85</v>
      </c>
      <c r="B704" s="266"/>
      <c r="C704" s="227" t="s">
        <v>63</v>
      </c>
      <c r="D704" s="227" t="s">
        <v>65</v>
      </c>
      <c r="E704" s="233" t="s">
        <v>825</v>
      </c>
      <c r="F704" s="233" t="s">
        <v>84</v>
      </c>
      <c r="G704" s="229">
        <v>95247830</v>
      </c>
      <c r="H704" s="230">
        <v>95247830</v>
      </c>
      <c r="I704" s="231">
        <v>0</v>
      </c>
      <c r="J704" s="231">
        <v>95247830</v>
      </c>
      <c r="K704" s="231">
        <v>95247830</v>
      </c>
      <c r="L704" s="231">
        <v>0</v>
      </c>
      <c r="M704" s="231">
        <v>95247830</v>
      </c>
      <c r="N704" s="231">
        <v>95247830</v>
      </c>
      <c r="O704" s="232">
        <v>0</v>
      </c>
    </row>
    <row r="705" spans="1:15" ht="15" customHeight="1" x14ac:dyDescent="0.2">
      <c r="A705" s="265" t="s">
        <v>49</v>
      </c>
      <c r="B705" s="266"/>
      <c r="C705" s="227" t="s">
        <v>63</v>
      </c>
      <c r="D705" s="227" t="s">
        <v>65</v>
      </c>
      <c r="E705" s="233" t="s">
        <v>825</v>
      </c>
      <c r="F705" s="233" t="s">
        <v>116</v>
      </c>
      <c r="G705" s="229">
        <v>76171310</v>
      </c>
      <c r="H705" s="230">
        <v>76171310</v>
      </c>
      <c r="I705" s="231">
        <v>0</v>
      </c>
      <c r="J705" s="231">
        <v>76171310</v>
      </c>
      <c r="K705" s="231">
        <v>76171310</v>
      </c>
      <c r="L705" s="231">
        <v>0</v>
      </c>
      <c r="M705" s="231">
        <v>76171310</v>
      </c>
      <c r="N705" s="231">
        <v>76171310</v>
      </c>
      <c r="O705" s="232">
        <v>0</v>
      </c>
    </row>
    <row r="706" spans="1:15" ht="15" customHeight="1" x14ac:dyDescent="0.2">
      <c r="A706" s="265" t="s">
        <v>228</v>
      </c>
      <c r="B706" s="266"/>
      <c r="C706" s="227" t="s">
        <v>63</v>
      </c>
      <c r="D706" s="227" t="s">
        <v>65</v>
      </c>
      <c r="E706" s="233" t="s">
        <v>825</v>
      </c>
      <c r="F706" s="233" t="s">
        <v>229</v>
      </c>
      <c r="G706" s="229">
        <v>18329520</v>
      </c>
      <c r="H706" s="230">
        <v>18329520</v>
      </c>
      <c r="I706" s="231">
        <v>0</v>
      </c>
      <c r="J706" s="231">
        <v>18329520</v>
      </c>
      <c r="K706" s="231">
        <v>18329520</v>
      </c>
      <c r="L706" s="231">
        <v>0</v>
      </c>
      <c r="M706" s="231">
        <v>18329520</v>
      </c>
      <c r="N706" s="231">
        <v>18329520</v>
      </c>
      <c r="O706" s="232">
        <v>0</v>
      </c>
    </row>
    <row r="707" spans="1:15" ht="45.75" customHeight="1" x14ac:dyDescent="0.2">
      <c r="A707" s="265" t="s">
        <v>628</v>
      </c>
      <c r="B707" s="266"/>
      <c r="C707" s="227" t="s">
        <v>63</v>
      </c>
      <c r="D707" s="227" t="s">
        <v>65</v>
      </c>
      <c r="E707" s="233" t="s">
        <v>825</v>
      </c>
      <c r="F707" s="233" t="s">
        <v>121</v>
      </c>
      <c r="G707" s="229">
        <v>747000</v>
      </c>
      <c r="H707" s="230">
        <v>747000</v>
      </c>
      <c r="I707" s="231">
        <v>0</v>
      </c>
      <c r="J707" s="231">
        <v>747000</v>
      </c>
      <c r="K707" s="231">
        <v>747000</v>
      </c>
      <c r="L707" s="231">
        <v>0</v>
      </c>
      <c r="M707" s="231">
        <v>747000</v>
      </c>
      <c r="N707" s="231">
        <v>747000</v>
      </c>
      <c r="O707" s="232">
        <v>0</v>
      </c>
    </row>
    <row r="708" spans="1:15" ht="15" customHeight="1" x14ac:dyDescent="0.2">
      <c r="A708" s="265" t="s">
        <v>200</v>
      </c>
      <c r="B708" s="266"/>
      <c r="C708" s="227" t="s">
        <v>63</v>
      </c>
      <c r="D708" s="227" t="s">
        <v>65</v>
      </c>
      <c r="E708" s="233" t="s">
        <v>825</v>
      </c>
      <c r="F708" s="233" t="s">
        <v>201</v>
      </c>
      <c r="G708" s="229">
        <v>747000</v>
      </c>
      <c r="H708" s="230">
        <v>747000</v>
      </c>
      <c r="I708" s="231">
        <v>0</v>
      </c>
      <c r="J708" s="231">
        <v>747000</v>
      </c>
      <c r="K708" s="231">
        <v>747000</v>
      </c>
      <c r="L708" s="231">
        <v>0</v>
      </c>
      <c r="M708" s="231">
        <v>747000</v>
      </c>
      <c r="N708" s="231">
        <v>747000</v>
      </c>
      <c r="O708" s="232">
        <v>0</v>
      </c>
    </row>
    <row r="709" spans="1:15" ht="34.5" customHeight="1" x14ac:dyDescent="0.2">
      <c r="A709" s="265" t="s">
        <v>270</v>
      </c>
      <c r="B709" s="266"/>
      <c r="C709" s="227" t="s">
        <v>63</v>
      </c>
      <c r="D709" s="227" t="s">
        <v>65</v>
      </c>
      <c r="E709" s="233" t="s">
        <v>825</v>
      </c>
      <c r="F709" s="233" t="s">
        <v>106</v>
      </c>
      <c r="G709" s="229">
        <v>747000</v>
      </c>
      <c r="H709" s="230">
        <v>747000</v>
      </c>
      <c r="I709" s="231">
        <v>0</v>
      </c>
      <c r="J709" s="231">
        <v>747000</v>
      </c>
      <c r="K709" s="231">
        <v>747000</v>
      </c>
      <c r="L709" s="231">
        <v>0</v>
      </c>
      <c r="M709" s="231">
        <v>747000</v>
      </c>
      <c r="N709" s="231">
        <v>747000</v>
      </c>
      <c r="O709" s="232">
        <v>0</v>
      </c>
    </row>
    <row r="710" spans="1:15" ht="15" customHeight="1" x14ac:dyDescent="0.2">
      <c r="A710" s="265" t="s">
        <v>478</v>
      </c>
      <c r="B710" s="266"/>
      <c r="C710" s="227" t="s">
        <v>63</v>
      </c>
      <c r="D710" s="227" t="s">
        <v>63</v>
      </c>
      <c r="E710" s="228"/>
      <c r="F710" s="228"/>
      <c r="G710" s="229">
        <v>92067580</v>
      </c>
      <c r="H710" s="230">
        <v>92067580</v>
      </c>
      <c r="I710" s="231">
        <v>0</v>
      </c>
      <c r="J710" s="231">
        <v>87567580</v>
      </c>
      <c r="K710" s="231">
        <v>87567580</v>
      </c>
      <c r="L710" s="231">
        <v>0</v>
      </c>
      <c r="M710" s="231">
        <v>87567580</v>
      </c>
      <c r="N710" s="231">
        <v>87567580</v>
      </c>
      <c r="O710" s="232">
        <v>0</v>
      </c>
    </row>
    <row r="711" spans="1:15" ht="34.5" customHeight="1" x14ac:dyDescent="0.2">
      <c r="A711" s="265" t="s">
        <v>362</v>
      </c>
      <c r="B711" s="266"/>
      <c r="C711" s="227" t="s">
        <v>63</v>
      </c>
      <c r="D711" s="227" t="s">
        <v>63</v>
      </c>
      <c r="E711" s="227" t="s">
        <v>363</v>
      </c>
      <c r="F711" s="227"/>
      <c r="G711" s="229">
        <v>92067580</v>
      </c>
      <c r="H711" s="230">
        <v>92067580</v>
      </c>
      <c r="I711" s="231">
        <v>0</v>
      </c>
      <c r="J711" s="231">
        <v>87567580</v>
      </c>
      <c r="K711" s="231">
        <v>87567580</v>
      </c>
      <c r="L711" s="231">
        <v>0</v>
      </c>
      <c r="M711" s="231">
        <v>87567580</v>
      </c>
      <c r="N711" s="231">
        <v>87567580</v>
      </c>
      <c r="O711" s="232">
        <v>0</v>
      </c>
    </row>
    <row r="712" spans="1:15" ht="15" customHeight="1" x14ac:dyDescent="0.2">
      <c r="A712" s="265" t="s">
        <v>372</v>
      </c>
      <c r="B712" s="266"/>
      <c r="C712" s="227" t="s">
        <v>63</v>
      </c>
      <c r="D712" s="227" t="s">
        <v>63</v>
      </c>
      <c r="E712" s="233" t="s">
        <v>373</v>
      </c>
      <c r="F712" s="233"/>
      <c r="G712" s="229">
        <v>7000000</v>
      </c>
      <c r="H712" s="230">
        <v>7000000</v>
      </c>
      <c r="I712" s="231">
        <v>0</v>
      </c>
      <c r="J712" s="231">
        <v>2500000</v>
      </c>
      <c r="K712" s="231">
        <v>2500000</v>
      </c>
      <c r="L712" s="231">
        <v>0</v>
      </c>
      <c r="M712" s="231">
        <v>2500000</v>
      </c>
      <c r="N712" s="231">
        <v>2500000</v>
      </c>
      <c r="O712" s="232">
        <v>0</v>
      </c>
    </row>
    <row r="713" spans="1:15" ht="23.25" customHeight="1" x14ac:dyDescent="0.2">
      <c r="A713" s="265" t="s">
        <v>826</v>
      </c>
      <c r="B713" s="266"/>
      <c r="C713" s="227" t="s">
        <v>63</v>
      </c>
      <c r="D713" s="227" t="s">
        <v>63</v>
      </c>
      <c r="E713" s="233" t="s">
        <v>374</v>
      </c>
      <c r="F713" s="234"/>
      <c r="G713" s="229">
        <v>2500000</v>
      </c>
      <c r="H713" s="230">
        <v>2500000</v>
      </c>
      <c r="I713" s="231">
        <v>0</v>
      </c>
      <c r="J713" s="231">
        <v>2500000</v>
      </c>
      <c r="K713" s="231">
        <v>2500000</v>
      </c>
      <c r="L713" s="231">
        <v>0</v>
      </c>
      <c r="M713" s="231">
        <v>2500000</v>
      </c>
      <c r="N713" s="231">
        <v>2500000</v>
      </c>
      <c r="O713" s="232">
        <v>0</v>
      </c>
    </row>
    <row r="714" spans="1:15" ht="23.25" customHeight="1" x14ac:dyDescent="0.2">
      <c r="A714" s="265" t="s">
        <v>1156</v>
      </c>
      <c r="B714" s="266"/>
      <c r="C714" s="227" t="s">
        <v>63</v>
      </c>
      <c r="D714" s="227" t="s">
        <v>63</v>
      </c>
      <c r="E714" s="233" t="s">
        <v>375</v>
      </c>
      <c r="F714" s="234"/>
      <c r="G714" s="229">
        <v>2500000</v>
      </c>
      <c r="H714" s="230">
        <v>2500000</v>
      </c>
      <c r="I714" s="231">
        <v>0</v>
      </c>
      <c r="J714" s="231">
        <v>2500000</v>
      </c>
      <c r="K714" s="231">
        <v>2500000</v>
      </c>
      <c r="L714" s="231">
        <v>0</v>
      </c>
      <c r="M714" s="231">
        <v>2500000</v>
      </c>
      <c r="N714" s="231">
        <v>2500000</v>
      </c>
      <c r="O714" s="232">
        <v>0</v>
      </c>
    </row>
    <row r="715" spans="1:15" ht="23.25" customHeight="1" x14ac:dyDescent="0.2">
      <c r="A715" s="265" t="s">
        <v>85</v>
      </c>
      <c r="B715" s="266"/>
      <c r="C715" s="227" t="s">
        <v>63</v>
      </c>
      <c r="D715" s="227" t="s">
        <v>63</v>
      </c>
      <c r="E715" s="233" t="s">
        <v>375</v>
      </c>
      <c r="F715" s="233" t="s">
        <v>84</v>
      </c>
      <c r="G715" s="229">
        <v>2500000</v>
      </c>
      <c r="H715" s="230">
        <v>2500000</v>
      </c>
      <c r="I715" s="231">
        <v>0</v>
      </c>
      <c r="J715" s="231">
        <v>2500000</v>
      </c>
      <c r="K715" s="231">
        <v>2500000</v>
      </c>
      <c r="L715" s="231">
        <v>0</v>
      </c>
      <c r="M715" s="231">
        <v>2500000</v>
      </c>
      <c r="N715" s="231">
        <v>2500000</v>
      </c>
      <c r="O715" s="232">
        <v>0</v>
      </c>
    </row>
    <row r="716" spans="1:15" ht="15" customHeight="1" x14ac:dyDescent="0.2">
      <c r="A716" s="265" t="s">
        <v>49</v>
      </c>
      <c r="B716" s="266"/>
      <c r="C716" s="227" t="s">
        <v>63</v>
      </c>
      <c r="D716" s="227" t="s">
        <v>63</v>
      </c>
      <c r="E716" s="233" t="s">
        <v>375</v>
      </c>
      <c r="F716" s="233" t="s">
        <v>116</v>
      </c>
      <c r="G716" s="229">
        <v>2500000</v>
      </c>
      <c r="H716" s="230">
        <v>2500000</v>
      </c>
      <c r="I716" s="231">
        <v>0</v>
      </c>
      <c r="J716" s="231">
        <v>2500000</v>
      </c>
      <c r="K716" s="231">
        <v>2500000</v>
      </c>
      <c r="L716" s="231">
        <v>0</v>
      </c>
      <c r="M716" s="231">
        <v>2500000</v>
      </c>
      <c r="N716" s="231">
        <v>2500000</v>
      </c>
      <c r="O716" s="232">
        <v>0</v>
      </c>
    </row>
    <row r="717" spans="1:15" ht="68.25" customHeight="1" x14ac:dyDescent="0.2">
      <c r="A717" s="265" t="s">
        <v>951</v>
      </c>
      <c r="B717" s="266"/>
      <c r="C717" s="227" t="s">
        <v>63</v>
      </c>
      <c r="D717" s="227" t="s">
        <v>63</v>
      </c>
      <c r="E717" s="233" t="s">
        <v>952</v>
      </c>
      <c r="F717" s="234"/>
      <c r="G717" s="229">
        <v>4500000</v>
      </c>
      <c r="H717" s="230">
        <v>4500000</v>
      </c>
      <c r="I717" s="231">
        <v>0</v>
      </c>
      <c r="J717" s="231">
        <v>0</v>
      </c>
      <c r="K717" s="231">
        <v>0</v>
      </c>
      <c r="L717" s="231">
        <v>0</v>
      </c>
      <c r="M717" s="231">
        <v>0</v>
      </c>
      <c r="N717" s="231">
        <v>0</v>
      </c>
      <c r="O717" s="232">
        <v>0</v>
      </c>
    </row>
    <row r="718" spans="1:15" ht="34.5" customHeight="1" x14ac:dyDescent="0.2">
      <c r="A718" s="265" t="s">
        <v>1157</v>
      </c>
      <c r="B718" s="266"/>
      <c r="C718" s="227" t="s">
        <v>63</v>
      </c>
      <c r="D718" s="227" t="s">
        <v>63</v>
      </c>
      <c r="E718" s="233" t="s">
        <v>953</v>
      </c>
      <c r="F718" s="234"/>
      <c r="G718" s="229">
        <v>4500000</v>
      </c>
      <c r="H718" s="230">
        <v>4500000</v>
      </c>
      <c r="I718" s="231">
        <v>0</v>
      </c>
      <c r="J718" s="231">
        <v>0</v>
      </c>
      <c r="K718" s="231">
        <v>0</v>
      </c>
      <c r="L718" s="231">
        <v>0</v>
      </c>
      <c r="M718" s="231">
        <v>0</v>
      </c>
      <c r="N718" s="231">
        <v>0</v>
      </c>
      <c r="O718" s="232">
        <v>0</v>
      </c>
    </row>
    <row r="719" spans="1:15" ht="15" customHeight="1" x14ac:dyDescent="0.2">
      <c r="A719" s="265" t="s">
        <v>200</v>
      </c>
      <c r="B719" s="266"/>
      <c r="C719" s="227" t="s">
        <v>63</v>
      </c>
      <c r="D719" s="227" t="s">
        <v>63</v>
      </c>
      <c r="E719" s="233" t="s">
        <v>953</v>
      </c>
      <c r="F719" s="233" t="s">
        <v>201</v>
      </c>
      <c r="G719" s="229">
        <v>4500000</v>
      </c>
      <c r="H719" s="230">
        <v>4500000</v>
      </c>
      <c r="I719" s="231">
        <v>0</v>
      </c>
      <c r="J719" s="231">
        <v>0</v>
      </c>
      <c r="K719" s="231">
        <v>0</v>
      </c>
      <c r="L719" s="231">
        <v>0</v>
      </c>
      <c r="M719" s="231">
        <v>0</v>
      </c>
      <c r="N719" s="231">
        <v>0</v>
      </c>
      <c r="O719" s="232">
        <v>0</v>
      </c>
    </row>
    <row r="720" spans="1:15" ht="34.5" customHeight="1" x14ac:dyDescent="0.2">
      <c r="A720" s="265" t="s">
        <v>270</v>
      </c>
      <c r="B720" s="266"/>
      <c r="C720" s="227" t="s">
        <v>63</v>
      </c>
      <c r="D720" s="227" t="s">
        <v>63</v>
      </c>
      <c r="E720" s="233" t="s">
        <v>953</v>
      </c>
      <c r="F720" s="233" t="s">
        <v>106</v>
      </c>
      <c r="G720" s="229">
        <v>4500000</v>
      </c>
      <c r="H720" s="230">
        <v>4500000</v>
      </c>
      <c r="I720" s="231">
        <v>0</v>
      </c>
      <c r="J720" s="231">
        <v>0</v>
      </c>
      <c r="K720" s="231">
        <v>0</v>
      </c>
      <c r="L720" s="231">
        <v>0</v>
      </c>
      <c r="M720" s="231">
        <v>0</v>
      </c>
      <c r="N720" s="231">
        <v>0</v>
      </c>
      <c r="O720" s="232">
        <v>0</v>
      </c>
    </row>
    <row r="721" spans="1:15" ht="15" customHeight="1" x14ac:dyDescent="0.2">
      <c r="A721" s="265" t="s">
        <v>260</v>
      </c>
      <c r="B721" s="266"/>
      <c r="C721" s="227" t="s">
        <v>63</v>
      </c>
      <c r="D721" s="227" t="s">
        <v>63</v>
      </c>
      <c r="E721" s="233" t="s">
        <v>761</v>
      </c>
      <c r="F721" s="233"/>
      <c r="G721" s="229">
        <v>85067580</v>
      </c>
      <c r="H721" s="230">
        <v>85067580</v>
      </c>
      <c r="I721" s="231">
        <v>0</v>
      </c>
      <c r="J721" s="231">
        <v>85067580</v>
      </c>
      <c r="K721" s="231">
        <v>85067580</v>
      </c>
      <c r="L721" s="231">
        <v>0</v>
      </c>
      <c r="M721" s="231">
        <v>85067580</v>
      </c>
      <c r="N721" s="231">
        <v>85067580</v>
      </c>
      <c r="O721" s="232">
        <v>0</v>
      </c>
    </row>
    <row r="722" spans="1:15" ht="23.25" customHeight="1" x14ac:dyDescent="0.2">
      <c r="A722" s="265" t="s">
        <v>156</v>
      </c>
      <c r="B722" s="266"/>
      <c r="C722" s="227" t="s">
        <v>63</v>
      </c>
      <c r="D722" s="227" t="s">
        <v>63</v>
      </c>
      <c r="E722" s="233" t="s">
        <v>827</v>
      </c>
      <c r="F722" s="234"/>
      <c r="G722" s="229">
        <v>85067580</v>
      </c>
      <c r="H722" s="230">
        <v>85067580</v>
      </c>
      <c r="I722" s="231">
        <v>0</v>
      </c>
      <c r="J722" s="231">
        <v>85067580</v>
      </c>
      <c r="K722" s="231">
        <v>85067580</v>
      </c>
      <c r="L722" s="231">
        <v>0</v>
      </c>
      <c r="M722" s="231">
        <v>85067580</v>
      </c>
      <c r="N722" s="231">
        <v>85067580</v>
      </c>
      <c r="O722" s="232">
        <v>0</v>
      </c>
    </row>
    <row r="723" spans="1:15" ht="23.25" customHeight="1" x14ac:dyDescent="0.2">
      <c r="A723" s="265" t="s">
        <v>479</v>
      </c>
      <c r="B723" s="266"/>
      <c r="C723" s="227" t="s">
        <v>63</v>
      </c>
      <c r="D723" s="227" t="s">
        <v>63</v>
      </c>
      <c r="E723" s="233" t="s">
        <v>828</v>
      </c>
      <c r="F723" s="234"/>
      <c r="G723" s="229">
        <v>85067580</v>
      </c>
      <c r="H723" s="230">
        <v>85067580</v>
      </c>
      <c r="I723" s="231">
        <v>0</v>
      </c>
      <c r="J723" s="231">
        <v>85067580</v>
      </c>
      <c r="K723" s="231">
        <v>85067580</v>
      </c>
      <c r="L723" s="231">
        <v>0</v>
      </c>
      <c r="M723" s="231">
        <v>85067580</v>
      </c>
      <c r="N723" s="231">
        <v>85067580</v>
      </c>
      <c r="O723" s="232">
        <v>0</v>
      </c>
    </row>
    <row r="724" spans="1:15" ht="23.25" customHeight="1" x14ac:dyDescent="0.2">
      <c r="A724" s="265" t="s">
        <v>85</v>
      </c>
      <c r="B724" s="266"/>
      <c r="C724" s="227" t="s">
        <v>63</v>
      </c>
      <c r="D724" s="227" t="s">
        <v>63</v>
      </c>
      <c r="E724" s="233" t="s">
        <v>828</v>
      </c>
      <c r="F724" s="233" t="s">
        <v>84</v>
      </c>
      <c r="G724" s="229">
        <v>85067580</v>
      </c>
      <c r="H724" s="230">
        <v>85067580</v>
      </c>
      <c r="I724" s="231">
        <v>0</v>
      </c>
      <c r="J724" s="231">
        <v>85067580</v>
      </c>
      <c r="K724" s="231">
        <v>85067580</v>
      </c>
      <c r="L724" s="231">
        <v>0</v>
      </c>
      <c r="M724" s="231">
        <v>85067580</v>
      </c>
      <c r="N724" s="231">
        <v>85067580</v>
      </c>
      <c r="O724" s="232">
        <v>0</v>
      </c>
    </row>
    <row r="725" spans="1:15" ht="15" customHeight="1" x14ac:dyDescent="0.2">
      <c r="A725" s="265" t="s">
        <v>49</v>
      </c>
      <c r="B725" s="266"/>
      <c r="C725" s="227" t="s">
        <v>63</v>
      </c>
      <c r="D725" s="227" t="s">
        <v>63</v>
      </c>
      <c r="E725" s="233" t="s">
        <v>828</v>
      </c>
      <c r="F725" s="233" t="s">
        <v>116</v>
      </c>
      <c r="G725" s="229">
        <v>85067580</v>
      </c>
      <c r="H725" s="230">
        <v>85067580</v>
      </c>
      <c r="I725" s="231">
        <v>0</v>
      </c>
      <c r="J725" s="231">
        <v>85067580</v>
      </c>
      <c r="K725" s="231">
        <v>85067580</v>
      </c>
      <c r="L725" s="231">
        <v>0</v>
      </c>
      <c r="M725" s="231">
        <v>85067580</v>
      </c>
      <c r="N725" s="231">
        <v>85067580</v>
      </c>
      <c r="O725" s="232">
        <v>0</v>
      </c>
    </row>
    <row r="726" spans="1:15" ht="15" customHeight="1" x14ac:dyDescent="0.2">
      <c r="A726" s="265" t="s">
        <v>202</v>
      </c>
      <c r="B726" s="266"/>
      <c r="C726" s="227" t="s">
        <v>63</v>
      </c>
      <c r="D726" s="227" t="s">
        <v>64</v>
      </c>
      <c r="E726" s="228"/>
      <c r="F726" s="228"/>
      <c r="G726" s="229">
        <v>388634580</v>
      </c>
      <c r="H726" s="230">
        <v>388634580</v>
      </c>
      <c r="I726" s="231">
        <v>0</v>
      </c>
      <c r="J726" s="231">
        <v>385412560</v>
      </c>
      <c r="K726" s="231">
        <v>385412560</v>
      </c>
      <c r="L726" s="231">
        <v>0</v>
      </c>
      <c r="M726" s="231">
        <v>385502850</v>
      </c>
      <c r="N726" s="231">
        <v>385502850</v>
      </c>
      <c r="O726" s="232">
        <v>0</v>
      </c>
    </row>
    <row r="727" spans="1:15" ht="15" customHeight="1" x14ac:dyDescent="0.2">
      <c r="A727" s="265" t="s">
        <v>298</v>
      </c>
      <c r="B727" s="266"/>
      <c r="C727" s="227" t="s">
        <v>63</v>
      </c>
      <c r="D727" s="227" t="s">
        <v>64</v>
      </c>
      <c r="E727" s="227" t="s">
        <v>299</v>
      </c>
      <c r="F727" s="227"/>
      <c r="G727" s="229">
        <v>340814580</v>
      </c>
      <c r="H727" s="230">
        <v>340814580</v>
      </c>
      <c r="I727" s="231">
        <v>0</v>
      </c>
      <c r="J727" s="231">
        <v>337592560</v>
      </c>
      <c r="K727" s="231">
        <v>337592560</v>
      </c>
      <c r="L727" s="231">
        <v>0</v>
      </c>
      <c r="M727" s="231">
        <v>337682850</v>
      </c>
      <c r="N727" s="231">
        <v>337682850</v>
      </c>
      <c r="O727" s="232">
        <v>0</v>
      </c>
    </row>
    <row r="728" spans="1:15" ht="15" customHeight="1" x14ac:dyDescent="0.2">
      <c r="A728" s="265" t="s">
        <v>258</v>
      </c>
      <c r="B728" s="266"/>
      <c r="C728" s="227" t="s">
        <v>63</v>
      </c>
      <c r="D728" s="227" t="s">
        <v>64</v>
      </c>
      <c r="E728" s="233" t="s">
        <v>339</v>
      </c>
      <c r="F728" s="233"/>
      <c r="G728" s="229">
        <v>6365180</v>
      </c>
      <c r="H728" s="230">
        <v>6365180</v>
      </c>
      <c r="I728" s="231">
        <v>0</v>
      </c>
      <c r="J728" s="231">
        <v>7043160</v>
      </c>
      <c r="K728" s="231">
        <v>7043160</v>
      </c>
      <c r="L728" s="231">
        <v>0</v>
      </c>
      <c r="M728" s="231">
        <v>7133450</v>
      </c>
      <c r="N728" s="231">
        <v>7133450</v>
      </c>
      <c r="O728" s="232">
        <v>0</v>
      </c>
    </row>
    <row r="729" spans="1:15" ht="15" customHeight="1" x14ac:dyDescent="0.2">
      <c r="A729" s="265" t="s">
        <v>1039</v>
      </c>
      <c r="B729" s="266"/>
      <c r="C729" s="227" t="s">
        <v>63</v>
      </c>
      <c r="D729" s="227" t="s">
        <v>64</v>
      </c>
      <c r="E729" s="233" t="s">
        <v>1040</v>
      </c>
      <c r="F729" s="234"/>
      <c r="G729" s="229">
        <v>6365180</v>
      </c>
      <c r="H729" s="230">
        <v>6365180</v>
      </c>
      <c r="I729" s="231">
        <v>0</v>
      </c>
      <c r="J729" s="231">
        <v>7043160</v>
      </c>
      <c r="K729" s="231">
        <v>7043160</v>
      </c>
      <c r="L729" s="231">
        <v>0</v>
      </c>
      <c r="M729" s="231">
        <v>7133450</v>
      </c>
      <c r="N729" s="231">
        <v>7133450</v>
      </c>
      <c r="O729" s="232">
        <v>0</v>
      </c>
    </row>
    <row r="730" spans="1:15" ht="102" customHeight="1" x14ac:dyDescent="0.2">
      <c r="A730" s="265" t="s">
        <v>1158</v>
      </c>
      <c r="B730" s="266"/>
      <c r="C730" s="227" t="s">
        <v>63</v>
      </c>
      <c r="D730" s="227" t="s">
        <v>64</v>
      </c>
      <c r="E730" s="233" t="s">
        <v>1159</v>
      </c>
      <c r="F730" s="234"/>
      <c r="G730" s="229">
        <v>1328040</v>
      </c>
      <c r="H730" s="230">
        <v>1328040</v>
      </c>
      <c r="I730" s="231">
        <v>0</v>
      </c>
      <c r="J730" s="231">
        <v>1484280</v>
      </c>
      <c r="K730" s="231">
        <v>1484280</v>
      </c>
      <c r="L730" s="231">
        <v>0</v>
      </c>
      <c r="M730" s="231">
        <v>1484280</v>
      </c>
      <c r="N730" s="231">
        <v>1484280</v>
      </c>
      <c r="O730" s="232">
        <v>0</v>
      </c>
    </row>
    <row r="731" spans="1:15" ht="23.25" customHeight="1" x14ac:dyDescent="0.2">
      <c r="A731" s="265" t="s">
        <v>85</v>
      </c>
      <c r="B731" s="266"/>
      <c r="C731" s="227" t="s">
        <v>63</v>
      </c>
      <c r="D731" s="227" t="s">
        <v>64</v>
      </c>
      <c r="E731" s="233" t="s">
        <v>1159</v>
      </c>
      <c r="F731" s="233" t="s">
        <v>84</v>
      </c>
      <c r="G731" s="229">
        <v>1328040</v>
      </c>
      <c r="H731" s="230">
        <v>1328040</v>
      </c>
      <c r="I731" s="231">
        <v>0</v>
      </c>
      <c r="J731" s="231">
        <v>1484280</v>
      </c>
      <c r="K731" s="231">
        <v>1484280</v>
      </c>
      <c r="L731" s="231">
        <v>0</v>
      </c>
      <c r="M731" s="231">
        <v>1484280</v>
      </c>
      <c r="N731" s="231">
        <v>1484280</v>
      </c>
      <c r="O731" s="232">
        <v>0</v>
      </c>
    </row>
    <row r="732" spans="1:15" ht="15" customHeight="1" x14ac:dyDescent="0.2">
      <c r="A732" s="265" t="s">
        <v>49</v>
      </c>
      <c r="B732" s="266"/>
      <c r="C732" s="227" t="s">
        <v>63</v>
      </c>
      <c r="D732" s="227" t="s">
        <v>64</v>
      </c>
      <c r="E732" s="233" t="s">
        <v>1159</v>
      </c>
      <c r="F732" s="233" t="s">
        <v>116</v>
      </c>
      <c r="G732" s="229">
        <v>69896.84</v>
      </c>
      <c r="H732" s="230">
        <v>69896.84</v>
      </c>
      <c r="I732" s="231">
        <v>0</v>
      </c>
      <c r="J732" s="231">
        <v>78120</v>
      </c>
      <c r="K732" s="231">
        <v>78120</v>
      </c>
      <c r="L732" s="231">
        <v>0</v>
      </c>
      <c r="M732" s="231">
        <v>78120</v>
      </c>
      <c r="N732" s="231">
        <v>78120</v>
      </c>
      <c r="O732" s="232">
        <v>0</v>
      </c>
    </row>
    <row r="733" spans="1:15" ht="15" customHeight="1" x14ac:dyDescent="0.2">
      <c r="A733" s="265" t="s">
        <v>228</v>
      </c>
      <c r="B733" s="266"/>
      <c r="C733" s="227" t="s">
        <v>63</v>
      </c>
      <c r="D733" s="227" t="s">
        <v>64</v>
      </c>
      <c r="E733" s="233" t="s">
        <v>1159</v>
      </c>
      <c r="F733" s="233" t="s">
        <v>229</v>
      </c>
      <c r="G733" s="229">
        <v>1258143.1599999999</v>
      </c>
      <c r="H733" s="230">
        <v>1258143.1599999999</v>
      </c>
      <c r="I733" s="231">
        <v>0</v>
      </c>
      <c r="J733" s="231">
        <v>1406160</v>
      </c>
      <c r="K733" s="231">
        <v>1406160</v>
      </c>
      <c r="L733" s="231">
        <v>0</v>
      </c>
      <c r="M733" s="231">
        <v>1406160</v>
      </c>
      <c r="N733" s="231">
        <v>1406160</v>
      </c>
      <c r="O733" s="232">
        <v>0</v>
      </c>
    </row>
    <row r="734" spans="1:15" ht="45.75" customHeight="1" x14ac:dyDescent="0.2">
      <c r="A734" s="265" t="s">
        <v>1041</v>
      </c>
      <c r="B734" s="266"/>
      <c r="C734" s="227" t="s">
        <v>63</v>
      </c>
      <c r="D734" s="227" t="s">
        <v>64</v>
      </c>
      <c r="E734" s="233" t="s">
        <v>1042</v>
      </c>
      <c r="F734" s="234"/>
      <c r="G734" s="229">
        <v>5037140</v>
      </c>
      <c r="H734" s="230">
        <v>5037140</v>
      </c>
      <c r="I734" s="231">
        <v>0</v>
      </c>
      <c r="J734" s="231">
        <v>5558880</v>
      </c>
      <c r="K734" s="231">
        <v>5558880</v>
      </c>
      <c r="L734" s="231">
        <v>0</v>
      </c>
      <c r="M734" s="231">
        <v>5649170</v>
      </c>
      <c r="N734" s="231">
        <v>5649170</v>
      </c>
      <c r="O734" s="232">
        <v>0</v>
      </c>
    </row>
    <row r="735" spans="1:15" ht="23.25" customHeight="1" x14ac:dyDescent="0.2">
      <c r="A735" s="265" t="s">
        <v>85</v>
      </c>
      <c r="B735" s="266"/>
      <c r="C735" s="227" t="s">
        <v>63</v>
      </c>
      <c r="D735" s="227" t="s">
        <v>64</v>
      </c>
      <c r="E735" s="233" t="s">
        <v>1042</v>
      </c>
      <c r="F735" s="233" t="s">
        <v>84</v>
      </c>
      <c r="G735" s="229">
        <v>5037140</v>
      </c>
      <c r="H735" s="230">
        <v>5037140</v>
      </c>
      <c r="I735" s="231">
        <v>0</v>
      </c>
      <c r="J735" s="231">
        <v>5558880</v>
      </c>
      <c r="K735" s="231">
        <v>5558880</v>
      </c>
      <c r="L735" s="231">
        <v>0</v>
      </c>
      <c r="M735" s="231">
        <v>5649170</v>
      </c>
      <c r="N735" s="231">
        <v>5649170</v>
      </c>
      <c r="O735" s="232">
        <v>0</v>
      </c>
    </row>
    <row r="736" spans="1:15" ht="15" customHeight="1" x14ac:dyDescent="0.2">
      <c r="A736" s="265" t="s">
        <v>228</v>
      </c>
      <c r="B736" s="266"/>
      <c r="C736" s="227" t="s">
        <v>63</v>
      </c>
      <c r="D736" s="227" t="s">
        <v>64</v>
      </c>
      <c r="E736" s="233" t="s">
        <v>1042</v>
      </c>
      <c r="F736" s="233" t="s">
        <v>229</v>
      </c>
      <c r="G736" s="229">
        <v>5037140</v>
      </c>
      <c r="H736" s="230">
        <v>5037140</v>
      </c>
      <c r="I736" s="231">
        <v>0</v>
      </c>
      <c r="J736" s="231">
        <v>5558880</v>
      </c>
      <c r="K736" s="231">
        <v>5558880</v>
      </c>
      <c r="L736" s="231">
        <v>0</v>
      </c>
      <c r="M736" s="231">
        <v>5649170</v>
      </c>
      <c r="N736" s="231">
        <v>5649170</v>
      </c>
      <c r="O736" s="232">
        <v>0</v>
      </c>
    </row>
    <row r="737" spans="1:15" ht="15" customHeight="1" x14ac:dyDescent="0.2">
      <c r="A737" s="265" t="s">
        <v>260</v>
      </c>
      <c r="B737" s="266"/>
      <c r="C737" s="227" t="s">
        <v>63</v>
      </c>
      <c r="D737" s="227" t="s">
        <v>64</v>
      </c>
      <c r="E737" s="233" t="s">
        <v>816</v>
      </c>
      <c r="F737" s="233"/>
      <c r="G737" s="229">
        <v>334449400</v>
      </c>
      <c r="H737" s="230">
        <v>334449400</v>
      </c>
      <c r="I737" s="231">
        <v>0</v>
      </c>
      <c r="J737" s="231">
        <v>330549400</v>
      </c>
      <c r="K737" s="231">
        <v>330549400</v>
      </c>
      <c r="L737" s="231">
        <v>0</v>
      </c>
      <c r="M737" s="231">
        <v>330549400</v>
      </c>
      <c r="N737" s="231">
        <v>330549400</v>
      </c>
      <c r="O737" s="232">
        <v>0</v>
      </c>
    </row>
    <row r="738" spans="1:15" ht="23.25" customHeight="1" x14ac:dyDescent="0.2">
      <c r="A738" s="265" t="s">
        <v>156</v>
      </c>
      <c r="B738" s="266"/>
      <c r="C738" s="227" t="s">
        <v>63</v>
      </c>
      <c r="D738" s="227" t="s">
        <v>64</v>
      </c>
      <c r="E738" s="233" t="s">
        <v>817</v>
      </c>
      <c r="F738" s="234"/>
      <c r="G738" s="229">
        <v>334449400</v>
      </c>
      <c r="H738" s="230">
        <v>334449400</v>
      </c>
      <c r="I738" s="231">
        <v>0</v>
      </c>
      <c r="J738" s="231">
        <v>330549400</v>
      </c>
      <c r="K738" s="231">
        <v>330549400</v>
      </c>
      <c r="L738" s="231">
        <v>0</v>
      </c>
      <c r="M738" s="231">
        <v>330549400</v>
      </c>
      <c r="N738" s="231">
        <v>330549400</v>
      </c>
      <c r="O738" s="232">
        <v>0</v>
      </c>
    </row>
    <row r="739" spans="1:15" ht="15" customHeight="1" x14ac:dyDescent="0.2">
      <c r="A739" s="265" t="s">
        <v>38</v>
      </c>
      <c r="B739" s="266"/>
      <c r="C739" s="227" t="s">
        <v>63</v>
      </c>
      <c r="D739" s="227" t="s">
        <v>64</v>
      </c>
      <c r="E739" s="233" t="s">
        <v>829</v>
      </c>
      <c r="F739" s="234"/>
      <c r="G739" s="229">
        <v>64918900</v>
      </c>
      <c r="H739" s="230">
        <v>64918900</v>
      </c>
      <c r="I739" s="231">
        <v>0</v>
      </c>
      <c r="J739" s="231">
        <v>64918900</v>
      </c>
      <c r="K739" s="231">
        <v>64918900</v>
      </c>
      <c r="L739" s="231">
        <v>0</v>
      </c>
      <c r="M739" s="231">
        <v>64918900</v>
      </c>
      <c r="N739" s="231">
        <v>64918900</v>
      </c>
      <c r="O739" s="232">
        <v>0</v>
      </c>
    </row>
    <row r="740" spans="1:15" ht="45.75" customHeight="1" x14ac:dyDescent="0.2">
      <c r="A740" s="265" t="s">
        <v>289</v>
      </c>
      <c r="B740" s="266"/>
      <c r="C740" s="227" t="s">
        <v>63</v>
      </c>
      <c r="D740" s="227" t="s">
        <v>64</v>
      </c>
      <c r="E740" s="233" t="s">
        <v>829</v>
      </c>
      <c r="F740" s="233" t="s">
        <v>195</v>
      </c>
      <c r="G740" s="229">
        <v>57308800</v>
      </c>
      <c r="H740" s="230">
        <v>57308800</v>
      </c>
      <c r="I740" s="231">
        <v>0</v>
      </c>
      <c r="J740" s="231">
        <v>57308800</v>
      </c>
      <c r="K740" s="231">
        <v>57308800</v>
      </c>
      <c r="L740" s="231">
        <v>0</v>
      </c>
      <c r="M740" s="231">
        <v>57308800</v>
      </c>
      <c r="N740" s="231">
        <v>57308800</v>
      </c>
      <c r="O740" s="232">
        <v>0</v>
      </c>
    </row>
    <row r="741" spans="1:15" ht="23.25" customHeight="1" x14ac:dyDescent="0.2">
      <c r="A741" s="265" t="s">
        <v>89</v>
      </c>
      <c r="B741" s="266"/>
      <c r="C741" s="227" t="s">
        <v>63</v>
      </c>
      <c r="D741" s="227" t="s">
        <v>64</v>
      </c>
      <c r="E741" s="233" t="s">
        <v>829</v>
      </c>
      <c r="F741" s="233" t="s">
        <v>26</v>
      </c>
      <c r="G741" s="229">
        <v>57308800</v>
      </c>
      <c r="H741" s="230">
        <v>57308800</v>
      </c>
      <c r="I741" s="231">
        <v>0</v>
      </c>
      <c r="J741" s="231">
        <v>57308800</v>
      </c>
      <c r="K741" s="231">
        <v>57308800</v>
      </c>
      <c r="L741" s="231">
        <v>0</v>
      </c>
      <c r="M741" s="231">
        <v>57308800</v>
      </c>
      <c r="N741" s="231">
        <v>57308800</v>
      </c>
      <c r="O741" s="232">
        <v>0</v>
      </c>
    </row>
    <row r="742" spans="1:15" ht="23.25" customHeight="1" x14ac:dyDescent="0.2">
      <c r="A742" s="265" t="s">
        <v>272</v>
      </c>
      <c r="B742" s="266"/>
      <c r="C742" s="227" t="s">
        <v>63</v>
      </c>
      <c r="D742" s="227" t="s">
        <v>64</v>
      </c>
      <c r="E742" s="233" t="s">
        <v>829</v>
      </c>
      <c r="F742" s="233" t="s">
        <v>94</v>
      </c>
      <c r="G742" s="229">
        <v>7610100</v>
      </c>
      <c r="H742" s="230">
        <v>7610100</v>
      </c>
      <c r="I742" s="231">
        <v>0</v>
      </c>
      <c r="J742" s="231">
        <v>7610100</v>
      </c>
      <c r="K742" s="231">
        <v>7610100</v>
      </c>
      <c r="L742" s="231">
        <v>0</v>
      </c>
      <c r="M742" s="231">
        <v>7610100</v>
      </c>
      <c r="N742" s="231">
        <v>7610100</v>
      </c>
      <c r="O742" s="232">
        <v>0</v>
      </c>
    </row>
    <row r="743" spans="1:15" ht="23.25" customHeight="1" x14ac:dyDescent="0.2">
      <c r="A743" s="265" t="s">
        <v>187</v>
      </c>
      <c r="B743" s="266"/>
      <c r="C743" s="227" t="s">
        <v>63</v>
      </c>
      <c r="D743" s="227" t="s">
        <v>64</v>
      </c>
      <c r="E743" s="233" t="s">
        <v>829</v>
      </c>
      <c r="F743" s="233" t="s">
        <v>58</v>
      </c>
      <c r="G743" s="229">
        <v>7610100</v>
      </c>
      <c r="H743" s="230">
        <v>7610100</v>
      </c>
      <c r="I743" s="231">
        <v>0</v>
      </c>
      <c r="J743" s="231">
        <v>7610100</v>
      </c>
      <c r="K743" s="231">
        <v>7610100</v>
      </c>
      <c r="L743" s="231">
        <v>0</v>
      </c>
      <c r="M743" s="231">
        <v>7610100</v>
      </c>
      <c r="N743" s="231">
        <v>7610100</v>
      </c>
      <c r="O743" s="232">
        <v>0</v>
      </c>
    </row>
    <row r="744" spans="1:15" ht="15" customHeight="1" x14ac:dyDescent="0.2">
      <c r="A744" s="265" t="s">
        <v>721</v>
      </c>
      <c r="B744" s="266"/>
      <c r="C744" s="227" t="s">
        <v>63</v>
      </c>
      <c r="D744" s="227" t="s">
        <v>64</v>
      </c>
      <c r="E744" s="233" t="s">
        <v>818</v>
      </c>
      <c r="F744" s="234"/>
      <c r="G744" s="229">
        <v>18250000</v>
      </c>
      <c r="H744" s="230">
        <v>18250000</v>
      </c>
      <c r="I744" s="231">
        <v>0</v>
      </c>
      <c r="J744" s="231">
        <v>18250000</v>
      </c>
      <c r="K744" s="231">
        <v>18250000</v>
      </c>
      <c r="L744" s="231">
        <v>0</v>
      </c>
      <c r="M744" s="231">
        <v>18250000</v>
      </c>
      <c r="N744" s="231">
        <v>18250000</v>
      </c>
      <c r="O744" s="232">
        <v>0</v>
      </c>
    </row>
    <row r="745" spans="1:15" ht="23.25" customHeight="1" x14ac:dyDescent="0.2">
      <c r="A745" s="265" t="s">
        <v>272</v>
      </c>
      <c r="B745" s="266"/>
      <c r="C745" s="227" t="s">
        <v>63</v>
      </c>
      <c r="D745" s="227" t="s">
        <v>64</v>
      </c>
      <c r="E745" s="233" t="s">
        <v>818</v>
      </c>
      <c r="F745" s="233" t="s">
        <v>94</v>
      </c>
      <c r="G745" s="229">
        <v>18250000</v>
      </c>
      <c r="H745" s="230">
        <v>18250000</v>
      </c>
      <c r="I745" s="231">
        <v>0</v>
      </c>
      <c r="J745" s="231">
        <v>18250000</v>
      </c>
      <c r="K745" s="231">
        <v>18250000</v>
      </c>
      <c r="L745" s="231">
        <v>0</v>
      </c>
      <c r="M745" s="231">
        <v>18250000</v>
      </c>
      <c r="N745" s="231">
        <v>18250000</v>
      </c>
      <c r="O745" s="232">
        <v>0</v>
      </c>
    </row>
    <row r="746" spans="1:15" ht="23.25" customHeight="1" x14ac:dyDescent="0.2">
      <c r="A746" s="265" t="s">
        <v>187</v>
      </c>
      <c r="B746" s="266"/>
      <c r="C746" s="227" t="s">
        <v>63</v>
      </c>
      <c r="D746" s="227" t="s">
        <v>64</v>
      </c>
      <c r="E746" s="233" t="s">
        <v>818</v>
      </c>
      <c r="F746" s="233" t="s">
        <v>58</v>
      </c>
      <c r="G746" s="229">
        <v>18250000</v>
      </c>
      <c r="H746" s="230">
        <v>18250000</v>
      </c>
      <c r="I746" s="231">
        <v>0</v>
      </c>
      <c r="J746" s="231">
        <v>18250000</v>
      </c>
      <c r="K746" s="231">
        <v>18250000</v>
      </c>
      <c r="L746" s="231">
        <v>0</v>
      </c>
      <c r="M746" s="231">
        <v>18250000</v>
      </c>
      <c r="N746" s="231">
        <v>18250000</v>
      </c>
      <c r="O746" s="232">
        <v>0</v>
      </c>
    </row>
    <row r="747" spans="1:15" ht="15" customHeight="1" x14ac:dyDescent="0.2">
      <c r="A747" s="265" t="s">
        <v>480</v>
      </c>
      <c r="B747" s="266"/>
      <c r="C747" s="227" t="s">
        <v>63</v>
      </c>
      <c r="D747" s="227" t="s">
        <v>64</v>
      </c>
      <c r="E747" s="233" t="s">
        <v>830</v>
      </c>
      <c r="F747" s="234"/>
      <c r="G747" s="229">
        <v>251280500</v>
      </c>
      <c r="H747" s="230">
        <v>251280500</v>
      </c>
      <c r="I747" s="231">
        <v>0</v>
      </c>
      <c r="J747" s="231">
        <v>247380500</v>
      </c>
      <c r="K747" s="231">
        <v>247380500</v>
      </c>
      <c r="L747" s="231">
        <v>0</v>
      </c>
      <c r="M747" s="231">
        <v>247380500</v>
      </c>
      <c r="N747" s="231">
        <v>247380500</v>
      </c>
      <c r="O747" s="232">
        <v>0</v>
      </c>
    </row>
    <row r="748" spans="1:15" ht="45.75" customHeight="1" x14ac:dyDescent="0.2">
      <c r="A748" s="265" t="s">
        <v>289</v>
      </c>
      <c r="B748" s="266"/>
      <c r="C748" s="227" t="s">
        <v>63</v>
      </c>
      <c r="D748" s="227" t="s">
        <v>64</v>
      </c>
      <c r="E748" s="233" t="s">
        <v>830</v>
      </c>
      <c r="F748" s="233" t="s">
        <v>195</v>
      </c>
      <c r="G748" s="229">
        <v>18538900</v>
      </c>
      <c r="H748" s="230">
        <v>18538900</v>
      </c>
      <c r="I748" s="231">
        <v>0</v>
      </c>
      <c r="J748" s="231">
        <v>18538900</v>
      </c>
      <c r="K748" s="231">
        <v>18538900</v>
      </c>
      <c r="L748" s="231">
        <v>0</v>
      </c>
      <c r="M748" s="231">
        <v>18538900</v>
      </c>
      <c r="N748" s="231">
        <v>18538900</v>
      </c>
      <c r="O748" s="232">
        <v>0</v>
      </c>
    </row>
    <row r="749" spans="1:15" ht="15" customHeight="1" x14ac:dyDescent="0.2">
      <c r="A749" s="265" t="s">
        <v>248</v>
      </c>
      <c r="B749" s="266"/>
      <c r="C749" s="227" t="s">
        <v>63</v>
      </c>
      <c r="D749" s="227" t="s">
        <v>64</v>
      </c>
      <c r="E749" s="233" t="s">
        <v>830</v>
      </c>
      <c r="F749" s="233" t="s">
        <v>249</v>
      </c>
      <c r="G749" s="229">
        <v>18538900</v>
      </c>
      <c r="H749" s="230">
        <v>18538900</v>
      </c>
      <c r="I749" s="231">
        <v>0</v>
      </c>
      <c r="J749" s="231">
        <v>18538900</v>
      </c>
      <c r="K749" s="231">
        <v>18538900</v>
      </c>
      <c r="L749" s="231">
        <v>0</v>
      </c>
      <c r="M749" s="231">
        <v>18538900</v>
      </c>
      <c r="N749" s="231">
        <v>18538900</v>
      </c>
      <c r="O749" s="232">
        <v>0</v>
      </c>
    </row>
    <row r="750" spans="1:15" ht="23.25" customHeight="1" x14ac:dyDescent="0.2">
      <c r="A750" s="265" t="s">
        <v>272</v>
      </c>
      <c r="B750" s="266"/>
      <c r="C750" s="227" t="s">
        <v>63</v>
      </c>
      <c r="D750" s="227" t="s">
        <v>64</v>
      </c>
      <c r="E750" s="233" t="s">
        <v>830</v>
      </c>
      <c r="F750" s="233" t="s">
        <v>94</v>
      </c>
      <c r="G750" s="229">
        <v>1289400</v>
      </c>
      <c r="H750" s="230">
        <v>1289400</v>
      </c>
      <c r="I750" s="231">
        <v>0</v>
      </c>
      <c r="J750" s="231">
        <v>1289400</v>
      </c>
      <c r="K750" s="231">
        <v>1289400</v>
      </c>
      <c r="L750" s="231">
        <v>0</v>
      </c>
      <c r="M750" s="231">
        <v>1289400</v>
      </c>
      <c r="N750" s="231">
        <v>1289400</v>
      </c>
      <c r="O750" s="232">
        <v>0</v>
      </c>
    </row>
    <row r="751" spans="1:15" ht="23.25" customHeight="1" x14ac:dyDescent="0.2">
      <c r="A751" s="265" t="s">
        <v>187</v>
      </c>
      <c r="B751" s="266"/>
      <c r="C751" s="227" t="s">
        <v>63</v>
      </c>
      <c r="D751" s="227" t="s">
        <v>64</v>
      </c>
      <c r="E751" s="233" t="s">
        <v>830</v>
      </c>
      <c r="F751" s="233" t="s">
        <v>58</v>
      </c>
      <c r="G751" s="229">
        <v>1289400</v>
      </c>
      <c r="H751" s="230">
        <v>1289400</v>
      </c>
      <c r="I751" s="231">
        <v>0</v>
      </c>
      <c r="J751" s="231">
        <v>1289400</v>
      </c>
      <c r="K751" s="231">
        <v>1289400</v>
      </c>
      <c r="L751" s="231">
        <v>0</v>
      </c>
      <c r="M751" s="231">
        <v>1289400</v>
      </c>
      <c r="N751" s="231">
        <v>1289400</v>
      </c>
      <c r="O751" s="232">
        <v>0</v>
      </c>
    </row>
    <row r="752" spans="1:15" ht="23.25" customHeight="1" x14ac:dyDescent="0.2">
      <c r="A752" s="265" t="s">
        <v>85</v>
      </c>
      <c r="B752" s="266"/>
      <c r="C752" s="227" t="s">
        <v>63</v>
      </c>
      <c r="D752" s="227" t="s">
        <v>64</v>
      </c>
      <c r="E752" s="233" t="s">
        <v>830</v>
      </c>
      <c r="F752" s="233" t="s">
        <v>84</v>
      </c>
      <c r="G752" s="229">
        <v>231452200</v>
      </c>
      <c r="H752" s="230">
        <v>231452200</v>
      </c>
      <c r="I752" s="231">
        <v>0</v>
      </c>
      <c r="J752" s="231">
        <v>227552200</v>
      </c>
      <c r="K752" s="231">
        <v>227552200</v>
      </c>
      <c r="L752" s="231">
        <v>0</v>
      </c>
      <c r="M752" s="231">
        <v>227552200</v>
      </c>
      <c r="N752" s="231">
        <v>227552200</v>
      </c>
      <c r="O752" s="232">
        <v>0</v>
      </c>
    </row>
    <row r="753" spans="1:15" ht="15" customHeight="1" x14ac:dyDescent="0.2">
      <c r="A753" s="265" t="s">
        <v>49</v>
      </c>
      <c r="B753" s="266"/>
      <c r="C753" s="227" t="s">
        <v>63</v>
      </c>
      <c r="D753" s="227" t="s">
        <v>64</v>
      </c>
      <c r="E753" s="233" t="s">
        <v>830</v>
      </c>
      <c r="F753" s="233" t="s">
        <v>116</v>
      </c>
      <c r="G753" s="229">
        <v>231452200</v>
      </c>
      <c r="H753" s="230">
        <v>231452200</v>
      </c>
      <c r="I753" s="231">
        <v>0</v>
      </c>
      <c r="J753" s="231">
        <v>227552200</v>
      </c>
      <c r="K753" s="231">
        <v>227552200</v>
      </c>
      <c r="L753" s="231">
        <v>0</v>
      </c>
      <c r="M753" s="231">
        <v>227552200</v>
      </c>
      <c r="N753" s="231">
        <v>227552200</v>
      </c>
      <c r="O753" s="232">
        <v>0</v>
      </c>
    </row>
    <row r="754" spans="1:15" ht="15" customHeight="1" x14ac:dyDescent="0.2">
      <c r="A754" s="265" t="s">
        <v>302</v>
      </c>
      <c r="B754" s="266"/>
      <c r="C754" s="227" t="s">
        <v>63</v>
      </c>
      <c r="D754" s="227" t="s">
        <v>64</v>
      </c>
      <c r="E754" s="227" t="s">
        <v>303</v>
      </c>
      <c r="F754" s="227"/>
      <c r="G754" s="229">
        <v>47820000</v>
      </c>
      <c r="H754" s="230">
        <v>47820000</v>
      </c>
      <c r="I754" s="231">
        <v>0</v>
      </c>
      <c r="J754" s="231">
        <v>47820000</v>
      </c>
      <c r="K754" s="231">
        <v>47820000</v>
      </c>
      <c r="L754" s="231">
        <v>0</v>
      </c>
      <c r="M754" s="231">
        <v>47820000</v>
      </c>
      <c r="N754" s="231">
        <v>47820000</v>
      </c>
      <c r="O754" s="232">
        <v>0</v>
      </c>
    </row>
    <row r="755" spans="1:15" ht="23.25" customHeight="1" x14ac:dyDescent="0.2">
      <c r="A755" s="265" t="s">
        <v>831</v>
      </c>
      <c r="B755" s="266"/>
      <c r="C755" s="227" t="s">
        <v>63</v>
      </c>
      <c r="D755" s="227" t="s">
        <v>64</v>
      </c>
      <c r="E755" s="233" t="s">
        <v>474</v>
      </c>
      <c r="F755" s="233"/>
      <c r="G755" s="229">
        <v>47820000</v>
      </c>
      <c r="H755" s="230">
        <v>47820000</v>
      </c>
      <c r="I755" s="231">
        <v>0</v>
      </c>
      <c r="J755" s="231">
        <v>47820000</v>
      </c>
      <c r="K755" s="231">
        <v>47820000</v>
      </c>
      <c r="L755" s="231">
        <v>0</v>
      </c>
      <c r="M755" s="231">
        <v>47820000</v>
      </c>
      <c r="N755" s="231">
        <v>47820000</v>
      </c>
      <c r="O755" s="232">
        <v>0</v>
      </c>
    </row>
    <row r="756" spans="1:15" ht="23.25" customHeight="1" x14ac:dyDescent="0.2">
      <c r="A756" s="265" t="s">
        <v>832</v>
      </c>
      <c r="B756" s="266"/>
      <c r="C756" s="227" t="s">
        <v>63</v>
      </c>
      <c r="D756" s="227" t="s">
        <v>64</v>
      </c>
      <c r="E756" s="233" t="s">
        <v>833</v>
      </c>
      <c r="F756" s="234"/>
      <c r="G756" s="229">
        <v>47820000</v>
      </c>
      <c r="H756" s="230">
        <v>47820000</v>
      </c>
      <c r="I756" s="231">
        <v>0</v>
      </c>
      <c r="J756" s="231">
        <v>47820000</v>
      </c>
      <c r="K756" s="231">
        <v>47820000</v>
      </c>
      <c r="L756" s="231">
        <v>0</v>
      </c>
      <c r="M756" s="231">
        <v>47820000</v>
      </c>
      <c r="N756" s="231">
        <v>47820000</v>
      </c>
      <c r="O756" s="232">
        <v>0</v>
      </c>
    </row>
    <row r="757" spans="1:15" ht="45.75" customHeight="1" x14ac:dyDescent="0.2">
      <c r="A757" s="265" t="s">
        <v>1160</v>
      </c>
      <c r="B757" s="266"/>
      <c r="C757" s="227" t="s">
        <v>63</v>
      </c>
      <c r="D757" s="227" t="s">
        <v>64</v>
      </c>
      <c r="E757" s="233" t="s">
        <v>1161</v>
      </c>
      <c r="F757" s="234"/>
      <c r="G757" s="229">
        <v>28177000</v>
      </c>
      <c r="H757" s="230">
        <v>28177000</v>
      </c>
      <c r="I757" s="231">
        <v>0</v>
      </c>
      <c r="J757" s="231">
        <v>28177000</v>
      </c>
      <c r="K757" s="231">
        <v>28177000</v>
      </c>
      <c r="L757" s="231">
        <v>0</v>
      </c>
      <c r="M757" s="231">
        <v>28177000</v>
      </c>
      <c r="N757" s="231">
        <v>28177000</v>
      </c>
      <c r="O757" s="232">
        <v>0</v>
      </c>
    </row>
    <row r="758" spans="1:15" ht="23.25" customHeight="1" x14ac:dyDescent="0.2">
      <c r="A758" s="265" t="s">
        <v>85</v>
      </c>
      <c r="B758" s="266"/>
      <c r="C758" s="227" t="s">
        <v>63</v>
      </c>
      <c r="D758" s="227" t="s">
        <v>64</v>
      </c>
      <c r="E758" s="233" t="s">
        <v>1161</v>
      </c>
      <c r="F758" s="233" t="s">
        <v>84</v>
      </c>
      <c r="G758" s="229">
        <v>28177000</v>
      </c>
      <c r="H758" s="230">
        <v>28177000</v>
      </c>
      <c r="I758" s="231">
        <v>0</v>
      </c>
      <c r="J758" s="231">
        <v>28177000</v>
      </c>
      <c r="K758" s="231">
        <v>28177000</v>
      </c>
      <c r="L758" s="231">
        <v>0</v>
      </c>
      <c r="M758" s="231">
        <v>28177000</v>
      </c>
      <c r="N758" s="231">
        <v>28177000</v>
      </c>
      <c r="O758" s="232">
        <v>0</v>
      </c>
    </row>
    <row r="759" spans="1:15" ht="15" customHeight="1" x14ac:dyDescent="0.2">
      <c r="A759" s="265" t="s">
        <v>228</v>
      </c>
      <c r="B759" s="266"/>
      <c r="C759" s="227" t="s">
        <v>63</v>
      </c>
      <c r="D759" s="227" t="s">
        <v>64</v>
      </c>
      <c r="E759" s="233" t="s">
        <v>1161</v>
      </c>
      <c r="F759" s="233" t="s">
        <v>229</v>
      </c>
      <c r="G759" s="229">
        <v>28177000</v>
      </c>
      <c r="H759" s="230">
        <v>28177000</v>
      </c>
      <c r="I759" s="231">
        <v>0</v>
      </c>
      <c r="J759" s="231">
        <v>28177000</v>
      </c>
      <c r="K759" s="231">
        <v>28177000</v>
      </c>
      <c r="L759" s="231">
        <v>0</v>
      </c>
      <c r="M759" s="231">
        <v>28177000</v>
      </c>
      <c r="N759" s="231">
        <v>28177000</v>
      </c>
      <c r="O759" s="232">
        <v>0</v>
      </c>
    </row>
    <row r="760" spans="1:15" ht="23.25" customHeight="1" x14ac:dyDescent="0.2">
      <c r="A760" s="265" t="s">
        <v>274</v>
      </c>
      <c r="B760" s="266"/>
      <c r="C760" s="227" t="s">
        <v>63</v>
      </c>
      <c r="D760" s="227" t="s">
        <v>64</v>
      </c>
      <c r="E760" s="233" t="s">
        <v>834</v>
      </c>
      <c r="F760" s="234"/>
      <c r="G760" s="229">
        <v>19643000</v>
      </c>
      <c r="H760" s="230">
        <v>19643000</v>
      </c>
      <c r="I760" s="231">
        <v>0</v>
      </c>
      <c r="J760" s="231">
        <v>19643000</v>
      </c>
      <c r="K760" s="231">
        <v>19643000</v>
      </c>
      <c r="L760" s="231">
        <v>0</v>
      </c>
      <c r="M760" s="231">
        <v>19643000</v>
      </c>
      <c r="N760" s="231">
        <v>19643000</v>
      </c>
      <c r="O760" s="232">
        <v>0</v>
      </c>
    </row>
    <row r="761" spans="1:15" ht="15" customHeight="1" x14ac:dyDescent="0.2">
      <c r="A761" s="265" t="s">
        <v>95</v>
      </c>
      <c r="B761" s="266"/>
      <c r="C761" s="227" t="s">
        <v>63</v>
      </c>
      <c r="D761" s="227" t="s">
        <v>64</v>
      </c>
      <c r="E761" s="233" t="s">
        <v>834</v>
      </c>
      <c r="F761" s="233" t="s">
        <v>96</v>
      </c>
      <c r="G761" s="229">
        <v>19643000</v>
      </c>
      <c r="H761" s="230">
        <v>19643000</v>
      </c>
      <c r="I761" s="231">
        <v>0</v>
      </c>
      <c r="J761" s="231">
        <v>19643000</v>
      </c>
      <c r="K761" s="231">
        <v>19643000</v>
      </c>
      <c r="L761" s="231">
        <v>0</v>
      </c>
      <c r="M761" s="231">
        <v>19643000</v>
      </c>
      <c r="N761" s="231">
        <v>19643000</v>
      </c>
      <c r="O761" s="232">
        <v>0</v>
      </c>
    </row>
    <row r="762" spans="1:15" ht="23.25" customHeight="1" x14ac:dyDescent="0.2">
      <c r="A762" s="265" t="s">
        <v>35</v>
      </c>
      <c r="B762" s="266"/>
      <c r="C762" s="227" t="s">
        <v>63</v>
      </c>
      <c r="D762" s="227" t="s">
        <v>64</v>
      </c>
      <c r="E762" s="233" t="s">
        <v>834</v>
      </c>
      <c r="F762" s="233" t="s">
        <v>52</v>
      </c>
      <c r="G762" s="229">
        <v>19643000</v>
      </c>
      <c r="H762" s="230">
        <v>19643000</v>
      </c>
      <c r="I762" s="231">
        <v>0</v>
      </c>
      <c r="J762" s="231">
        <v>19643000</v>
      </c>
      <c r="K762" s="231">
        <v>19643000</v>
      </c>
      <c r="L762" s="231">
        <v>0</v>
      </c>
      <c r="M762" s="231">
        <v>19643000</v>
      </c>
      <c r="N762" s="231">
        <v>19643000</v>
      </c>
      <c r="O762" s="232">
        <v>0</v>
      </c>
    </row>
    <row r="763" spans="1:15" ht="15" customHeight="1" x14ac:dyDescent="0.2">
      <c r="A763" s="281" t="s">
        <v>741</v>
      </c>
      <c r="B763" s="282"/>
      <c r="C763" s="235" t="s">
        <v>252</v>
      </c>
      <c r="D763" s="235"/>
      <c r="E763" s="235"/>
      <c r="F763" s="235"/>
      <c r="G763" s="236">
        <v>862996340</v>
      </c>
      <c r="H763" s="237">
        <v>862996340</v>
      </c>
      <c r="I763" s="238">
        <v>0</v>
      </c>
      <c r="J763" s="238">
        <v>883024450</v>
      </c>
      <c r="K763" s="238">
        <v>883024450</v>
      </c>
      <c r="L763" s="238">
        <v>0</v>
      </c>
      <c r="M763" s="238">
        <v>863062710</v>
      </c>
      <c r="N763" s="238">
        <v>863062710</v>
      </c>
      <c r="O763" s="239">
        <v>0</v>
      </c>
    </row>
    <row r="764" spans="1:15" ht="15" customHeight="1" x14ac:dyDescent="0.2">
      <c r="A764" s="265" t="s">
        <v>55</v>
      </c>
      <c r="B764" s="266"/>
      <c r="C764" s="227" t="s">
        <v>252</v>
      </c>
      <c r="D764" s="227" t="s">
        <v>238</v>
      </c>
      <c r="E764" s="228"/>
      <c r="F764" s="228"/>
      <c r="G764" s="229">
        <v>819561340</v>
      </c>
      <c r="H764" s="230">
        <v>819561340</v>
      </c>
      <c r="I764" s="231">
        <v>0</v>
      </c>
      <c r="J764" s="231">
        <v>839589450</v>
      </c>
      <c r="K764" s="231">
        <v>839589450</v>
      </c>
      <c r="L764" s="231">
        <v>0</v>
      </c>
      <c r="M764" s="231">
        <v>819627710</v>
      </c>
      <c r="N764" s="231">
        <v>819627710</v>
      </c>
      <c r="O764" s="232">
        <v>0</v>
      </c>
    </row>
    <row r="765" spans="1:15" ht="15" customHeight="1" x14ac:dyDescent="0.2">
      <c r="A765" s="265" t="s">
        <v>745</v>
      </c>
      <c r="B765" s="266"/>
      <c r="C765" s="227" t="s">
        <v>252</v>
      </c>
      <c r="D765" s="227" t="s">
        <v>238</v>
      </c>
      <c r="E765" s="227" t="s">
        <v>297</v>
      </c>
      <c r="F765" s="227"/>
      <c r="G765" s="229">
        <v>819561340</v>
      </c>
      <c r="H765" s="230">
        <v>819561340</v>
      </c>
      <c r="I765" s="231">
        <v>0</v>
      </c>
      <c r="J765" s="231">
        <v>839589450</v>
      </c>
      <c r="K765" s="231">
        <v>839589450</v>
      </c>
      <c r="L765" s="231">
        <v>0</v>
      </c>
      <c r="M765" s="231">
        <v>819627710</v>
      </c>
      <c r="N765" s="231">
        <v>819627710</v>
      </c>
      <c r="O765" s="232">
        <v>0</v>
      </c>
    </row>
    <row r="766" spans="1:15" ht="15" customHeight="1" x14ac:dyDescent="0.2">
      <c r="A766" s="265" t="s">
        <v>835</v>
      </c>
      <c r="B766" s="266"/>
      <c r="C766" s="227" t="s">
        <v>252</v>
      </c>
      <c r="D766" s="227" t="s">
        <v>238</v>
      </c>
      <c r="E766" s="233" t="s">
        <v>481</v>
      </c>
      <c r="F766" s="233"/>
      <c r="G766" s="229">
        <v>13129000</v>
      </c>
      <c r="H766" s="230">
        <v>13129000</v>
      </c>
      <c r="I766" s="231">
        <v>0</v>
      </c>
      <c r="J766" s="231">
        <v>13129000</v>
      </c>
      <c r="K766" s="231">
        <v>13129000</v>
      </c>
      <c r="L766" s="231">
        <v>0</v>
      </c>
      <c r="M766" s="231">
        <v>13129000</v>
      </c>
      <c r="N766" s="231">
        <v>13129000</v>
      </c>
      <c r="O766" s="232">
        <v>0</v>
      </c>
    </row>
    <row r="767" spans="1:15" ht="23.25" customHeight="1" x14ac:dyDescent="0.2">
      <c r="A767" s="265" t="s">
        <v>482</v>
      </c>
      <c r="B767" s="266"/>
      <c r="C767" s="227" t="s">
        <v>252</v>
      </c>
      <c r="D767" s="227" t="s">
        <v>238</v>
      </c>
      <c r="E767" s="233" t="s">
        <v>483</v>
      </c>
      <c r="F767" s="234"/>
      <c r="G767" s="229">
        <v>13129000</v>
      </c>
      <c r="H767" s="230">
        <v>13129000</v>
      </c>
      <c r="I767" s="231">
        <v>0</v>
      </c>
      <c r="J767" s="231">
        <v>13129000</v>
      </c>
      <c r="K767" s="231">
        <v>13129000</v>
      </c>
      <c r="L767" s="231">
        <v>0</v>
      </c>
      <c r="M767" s="231">
        <v>13129000</v>
      </c>
      <c r="N767" s="231">
        <v>13129000</v>
      </c>
      <c r="O767" s="232">
        <v>0</v>
      </c>
    </row>
    <row r="768" spans="1:15" ht="23.25" customHeight="1" x14ac:dyDescent="0.2">
      <c r="A768" s="265" t="s">
        <v>484</v>
      </c>
      <c r="B768" s="266"/>
      <c r="C768" s="227" t="s">
        <v>252</v>
      </c>
      <c r="D768" s="227" t="s">
        <v>238</v>
      </c>
      <c r="E768" s="233" t="s">
        <v>485</v>
      </c>
      <c r="F768" s="234"/>
      <c r="G768" s="229">
        <v>13129000</v>
      </c>
      <c r="H768" s="230">
        <v>13129000</v>
      </c>
      <c r="I768" s="231">
        <v>0</v>
      </c>
      <c r="J768" s="231">
        <v>13129000</v>
      </c>
      <c r="K768" s="231">
        <v>13129000</v>
      </c>
      <c r="L768" s="231">
        <v>0</v>
      </c>
      <c r="M768" s="231">
        <v>13129000</v>
      </c>
      <c r="N768" s="231">
        <v>13129000</v>
      </c>
      <c r="O768" s="232">
        <v>0</v>
      </c>
    </row>
    <row r="769" spans="1:15" ht="23.25" customHeight="1" x14ac:dyDescent="0.2">
      <c r="A769" s="265" t="s">
        <v>85</v>
      </c>
      <c r="B769" s="266"/>
      <c r="C769" s="227" t="s">
        <v>252</v>
      </c>
      <c r="D769" s="227" t="s">
        <v>238</v>
      </c>
      <c r="E769" s="233" t="s">
        <v>485</v>
      </c>
      <c r="F769" s="233" t="s">
        <v>84</v>
      </c>
      <c r="G769" s="229">
        <v>13129000</v>
      </c>
      <c r="H769" s="230">
        <v>13129000</v>
      </c>
      <c r="I769" s="231">
        <v>0</v>
      </c>
      <c r="J769" s="231">
        <v>13129000</v>
      </c>
      <c r="K769" s="231">
        <v>13129000</v>
      </c>
      <c r="L769" s="231">
        <v>0</v>
      </c>
      <c r="M769" s="231">
        <v>13129000</v>
      </c>
      <c r="N769" s="231">
        <v>13129000</v>
      </c>
      <c r="O769" s="232">
        <v>0</v>
      </c>
    </row>
    <row r="770" spans="1:15" ht="15" customHeight="1" x14ac:dyDescent="0.2">
      <c r="A770" s="265" t="s">
        <v>49</v>
      </c>
      <c r="B770" s="266"/>
      <c r="C770" s="227" t="s">
        <v>252</v>
      </c>
      <c r="D770" s="227" t="s">
        <v>238</v>
      </c>
      <c r="E770" s="233" t="s">
        <v>485</v>
      </c>
      <c r="F770" s="233" t="s">
        <v>116</v>
      </c>
      <c r="G770" s="229">
        <v>13129000</v>
      </c>
      <c r="H770" s="230">
        <v>13129000</v>
      </c>
      <c r="I770" s="231">
        <v>0</v>
      </c>
      <c r="J770" s="231">
        <v>13129000</v>
      </c>
      <c r="K770" s="231">
        <v>13129000</v>
      </c>
      <c r="L770" s="231">
        <v>0</v>
      </c>
      <c r="M770" s="231">
        <v>13129000</v>
      </c>
      <c r="N770" s="231">
        <v>13129000</v>
      </c>
      <c r="O770" s="232">
        <v>0</v>
      </c>
    </row>
    <row r="771" spans="1:15" ht="15" customHeight="1" x14ac:dyDescent="0.2">
      <c r="A771" s="265" t="s">
        <v>836</v>
      </c>
      <c r="B771" s="266"/>
      <c r="C771" s="227" t="s">
        <v>252</v>
      </c>
      <c r="D771" s="227" t="s">
        <v>238</v>
      </c>
      <c r="E771" s="233" t="s">
        <v>486</v>
      </c>
      <c r="F771" s="233"/>
      <c r="G771" s="229">
        <v>116286840</v>
      </c>
      <c r="H771" s="230">
        <v>116286840</v>
      </c>
      <c r="I771" s="231">
        <v>0</v>
      </c>
      <c r="J771" s="231">
        <v>136314950</v>
      </c>
      <c r="K771" s="231">
        <v>136314950</v>
      </c>
      <c r="L771" s="231">
        <v>0</v>
      </c>
      <c r="M771" s="231">
        <v>116353210</v>
      </c>
      <c r="N771" s="231">
        <v>116353210</v>
      </c>
      <c r="O771" s="232">
        <v>0</v>
      </c>
    </row>
    <row r="772" spans="1:15" ht="34.5" customHeight="1" x14ac:dyDescent="0.2">
      <c r="A772" s="265" t="s">
        <v>487</v>
      </c>
      <c r="B772" s="266"/>
      <c r="C772" s="227" t="s">
        <v>252</v>
      </c>
      <c r="D772" s="227" t="s">
        <v>238</v>
      </c>
      <c r="E772" s="233" t="s">
        <v>488</v>
      </c>
      <c r="F772" s="234"/>
      <c r="G772" s="229">
        <v>116286840</v>
      </c>
      <c r="H772" s="230">
        <v>116286840</v>
      </c>
      <c r="I772" s="231">
        <v>0</v>
      </c>
      <c r="J772" s="231">
        <v>136314950</v>
      </c>
      <c r="K772" s="231">
        <v>136314950</v>
      </c>
      <c r="L772" s="231">
        <v>0</v>
      </c>
      <c r="M772" s="231">
        <v>116353210</v>
      </c>
      <c r="N772" s="231">
        <v>116353210</v>
      </c>
      <c r="O772" s="232">
        <v>0</v>
      </c>
    </row>
    <row r="773" spans="1:15" ht="23.25" customHeight="1" x14ac:dyDescent="0.2">
      <c r="A773" s="265" t="s">
        <v>489</v>
      </c>
      <c r="B773" s="266"/>
      <c r="C773" s="227" t="s">
        <v>252</v>
      </c>
      <c r="D773" s="227" t="s">
        <v>238</v>
      </c>
      <c r="E773" s="233" t="s">
        <v>490</v>
      </c>
      <c r="F773" s="234"/>
      <c r="G773" s="229">
        <v>114965720</v>
      </c>
      <c r="H773" s="230">
        <v>114965720</v>
      </c>
      <c r="I773" s="231">
        <v>0</v>
      </c>
      <c r="J773" s="231">
        <v>114965720</v>
      </c>
      <c r="K773" s="231">
        <v>114965720</v>
      </c>
      <c r="L773" s="231">
        <v>0</v>
      </c>
      <c r="M773" s="231">
        <v>114965720</v>
      </c>
      <c r="N773" s="231">
        <v>114965720</v>
      </c>
      <c r="O773" s="232">
        <v>0</v>
      </c>
    </row>
    <row r="774" spans="1:15" ht="23.25" customHeight="1" x14ac:dyDescent="0.2">
      <c r="A774" s="265" t="s">
        <v>85</v>
      </c>
      <c r="B774" s="266"/>
      <c r="C774" s="227" t="s">
        <v>252</v>
      </c>
      <c r="D774" s="227" t="s">
        <v>238</v>
      </c>
      <c r="E774" s="233" t="s">
        <v>490</v>
      </c>
      <c r="F774" s="233" t="s">
        <v>84</v>
      </c>
      <c r="G774" s="229">
        <v>114965720</v>
      </c>
      <c r="H774" s="230">
        <v>114965720</v>
      </c>
      <c r="I774" s="231">
        <v>0</v>
      </c>
      <c r="J774" s="231">
        <v>114965720</v>
      </c>
      <c r="K774" s="231">
        <v>114965720</v>
      </c>
      <c r="L774" s="231">
        <v>0</v>
      </c>
      <c r="M774" s="231">
        <v>114965720</v>
      </c>
      <c r="N774" s="231">
        <v>114965720</v>
      </c>
      <c r="O774" s="232">
        <v>0</v>
      </c>
    </row>
    <row r="775" spans="1:15" ht="15" customHeight="1" x14ac:dyDescent="0.2">
      <c r="A775" s="265" t="s">
        <v>49</v>
      </c>
      <c r="B775" s="266"/>
      <c r="C775" s="227" t="s">
        <v>252</v>
      </c>
      <c r="D775" s="227" t="s">
        <v>238</v>
      </c>
      <c r="E775" s="233" t="s">
        <v>490</v>
      </c>
      <c r="F775" s="233" t="s">
        <v>116</v>
      </c>
      <c r="G775" s="229">
        <v>114965720</v>
      </c>
      <c r="H775" s="230">
        <v>114965720</v>
      </c>
      <c r="I775" s="231">
        <v>0</v>
      </c>
      <c r="J775" s="231">
        <v>114965720</v>
      </c>
      <c r="K775" s="231">
        <v>114965720</v>
      </c>
      <c r="L775" s="231">
        <v>0</v>
      </c>
      <c r="M775" s="231">
        <v>114965720</v>
      </c>
      <c r="N775" s="231">
        <v>114965720</v>
      </c>
      <c r="O775" s="232">
        <v>0</v>
      </c>
    </row>
    <row r="776" spans="1:15" ht="34.5" customHeight="1" x14ac:dyDescent="0.2">
      <c r="A776" s="265" t="s">
        <v>837</v>
      </c>
      <c r="B776" s="266"/>
      <c r="C776" s="227" t="s">
        <v>252</v>
      </c>
      <c r="D776" s="227" t="s">
        <v>238</v>
      </c>
      <c r="E776" s="233" t="s">
        <v>722</v>
      </c>
      <c r="F776" s="234"/>
      <c r="G776" s="229">
        <v>1321120</v>
      </c>
      <c r="H776" s="230">
        <v>1321120</v>
      </c>
      <c r="I776" s="231">
        <v>0</v>
      </c>
      <c r="J776" s="231">
        <v>1349230</v>
      </c>
      <c r="K776" s="231">
        <v>1349230</v>
      </c>
      <c r="L776" s="231">
        <v>0</v>
      </c>
      <c r="M776" s="231">
        <v>1387490</v>
      </c>
      <c r="N776" s="231">
        <v>1387490</v>
      </c>
      <c r="O776" s="232">
        <v>0</v>
      </c>
    </row>
    <row r="777" spans="1:15" ht="23.25" customHeight="1" x14ac:dyDescent="0.2">
      <c r="A777" s="265" t="s">
        <v>85</v>
      </c>
      <c r="B777" s="266"/>
      <c r="C777" s="227" t="s">
        <v>252</v>
      </c>
      <c r="D777" s="227" t="s">
        <v>238</v>
      </c>
      <c r="E777" s="233" t="s">
        <v>722</v>
      </c>
      <c r="F777" s="233" t="s">
        <v>84</v>
      </c>
      <c r="G777" s="229">
        <v>1321120</v>
      </c>
      <c r="H777" s="230">
        <v>1321120</v>
      </c>
      <c r="I777" s="231">
        <v>0</v>
      </c>
      <c r="J777" s="231">
        <v>1349230</v>
      </c>
      <c r="K777" s="231">
        <v>1349230</v>
      </c>
      <c r="L777" s="231">
        <v>0</v>
      </c>
      <c r="M777" s="231">
        <v>1387490</v>
      </c>
      <c r="N777" s="231">
        <v>1387490</v>
      </c>
      <c r="O777" s="232">
        <v>0</v>
      </c>
    </row>
    <row r="778" spans="1:15" ht="15" customHeight="1" x14ac:dyDescent="0.2">
      <c r="A778" s="265" t="s">
        <v>49</v>
      </c>
      <c r="B778" s="266"/>
      <c r="C778" s="227" t="s">
        <v>252</v>
      </c>
      <c r="D778" s="227" t="s">
        <v>238</v>
      </c>
      <c r="E778" s="233" t="s">
        <v>722</v>
      </c>
      <c r="F778" s="233" t="s">
        <v>116</v>
      </c>
      <c r="G778" s="229">
        <v>1321120</v>
      </c>
      <c r="H778" s="230">
        <v>1321120</v>
      </c>
      <c r="I778" s="231">
        <v>0</v>
      </c>
      <c r="J778" s="231">
        <v>1349230</v>
      </c>
      <c r="K778" s="231">
        <v>1349230</v>
      </c>
      <c r="L778" s="231">
        <v>0</v>
      </c>
      <c r="M778" s="231">
        <v>1387490</v>
      </c>
      <c r="N778" s="231">
        <v>1387490</v>
      </c>
      <c r="O778" s="232">
        <v>0</v>
      </c>
    </row>
    <row r="779" spans="1:15" ht="15" customHeight="1" x14ac:dyDescent="0.2">
      <c r="A779" s="265" t="s">
        <v>1049</v>
      </c>
      <c r="B779" s="266"/>
      <c r="C779" s="227" t="s">
        <v>252</v>
      </c>
      <c r="D779" s="227" t="s">
        <v>238</v>
      </c>
      <c r="E779" s="233" t="s">
        <v>1050</v>
      </c>
      <c r="F779" s="234"/>
      <c r="G779" s="229">
        <v>0</v>
      </c>
      <c r="H779" s="230">
        <v>0</v>
      </c>
      <c r="I779" s="231">
        <v>0</v>
      </c>
      <c r="J779" s="231">
        <v>20000000</v>
      </c>
      <c r="K779" s="231">
        <v>20000000</v>
      </c>
      <c r="L779" s="231">
        <v>0</v>
      </c>
      <c r="M779" s="231">
        <v>0</v>
      </c>
      <c r="N779" s="231">
        <v>0</v>
      </c>
      <c r="O779" s="232">
        <v>0</v>
      </c>
    </row>
    <row r="780" spans="1:15" ht="23.25" customHeight="1" x14ac:dyDescent="0.2">
      <c r="A780" s="265" t="s">
        <v>85</v>
      </c>
      <c r="B780" s="266"/>
      <c r="C780" s="227" t="s">
        <v>252</v>
      </c>
      <c r="D780" s="227" t="s">
        <v>238</v>
      </c>
      <c r="E780" s="233" t="s">
        <v>1050</v>
      </c>
      <c r="F780" s="233" t="s">
        <v>84</v>
      </c>
      <c r="G780" s="229">
        <v>0</v>
      </c>
      <c r="H780" s="230">
        <v>0</v>
      </c>
      <c r="I780" s="231">
        <v>0</v>
      </c>
      <c r="J780" s="231">
        <v>20000000</v>
      </c>
      <c r="K780" s="231">
        <v>20000000</v>
      </c>
      <c r="L780" s="231">
        <v>0</v>
      </c>
      <c r="M780" s="231">
        <v>0</v>
      </c>
      <c r="N780" s="231">
        <v>0</v>
      </c>
      <c r="O780" s="232">
        <v>0</v>
      </c>
    </row>
    <row r="781" spans="1:15" ht="15" customHeight="1" x14ac:dyDescent="0.2">
      <c r="A781" s="265" t="s">
        <v>49</v>
      </c>
      <c r="B781" s="266"/>
      <c r="C781" s="227" t="s">
        <v>252</v>
      </c>
      <c r="D781" s="227" t="s">
        <v>238</v>
      </c>
      <c r="E781" s="233" t="s">
        <v>1050</v>
      </c>
      <c r="F781" s="233" t="s">
        <v>116</v>
      </c>
      <c r="G781" s="229">
        <v>0</v>
      </c>
      <c r="H781" s="230">
        <v>0</v>
      </c>
      <c r="I781" s="231">
        <v>0</v>
      </c>
      <c r="J781" s="231">
        <v>20000000</v>
      </c>
      <c r="K781" s="231">
        <v>20000000</v>
      </c>
      <c r="L781" s="231">
        <v>0</v>
      </c>
      <c r="M781" s="231">
        <v>0</v>
      </c>
      <c r="N781" s="231">
        <v>0</v>
      </c>
      <c r="O781" s="232">
        <v>0</v>
      </c>
    </row>
    <row r="782" spans="1:15" ht="34.5" customHeight="1" x14ac:dyDescent="0.2">
      <c r="A782" s="265" t="s">
        <v>838</v>
      </c>
      <c r="B782" s="266"/>
      <c r="C782" s="227" t="s">
        <v>252</v>
      </c>
      <c r="D782" s="227" t="s">
        <v>238</v>
      </c>
      <c r="E782" s="233" t="s">
        <v>533</v>
      </c>
      <c r="F782" s="233"/>
      <c r="G782" s="229">
        <v>690145500</v>
      </c>
      <c r="H782" s="230">
        <v>690145500</v>
      </c>
      <c r="I782" s="231">
        <v>0</v>
      </c>
      <c r="J782" s="231">
        <v>690145500</v>
      </c>
      <c r="K782" s="231">
        <v>690145500</v>
      </c>
      <c r="L782" s="231">
        <v>0</v>
      </c>
      <c r="M782" s="231">
        <v>690145500</v>
      </c>
      <c r="N782" s="231">
        <v>690145500</v>
      </c>
      <c r="O782" s="232">
        <v>0</v>
      </c>
    </row>
    <row r="783" spans="1:15" ht="23.25" customHeight="1" x14ac:dyDescent="0.2">
      <c r="A783" s="265" t="s">
        <v>543</v>
      </c>
      <c r="B783" s="266"/>
      <c r="C783" s="227" t="s">
        <v>252</v>
      </c>
      <c r="D783" s="227" t="s">
        <v>238</v>
      </c>
      <c r="E783" s="233" t="s">
        <v>839</v>
      </c>
      <c r="F783" s="234"/>
      <c r="G783" s="229">
        <v>497659300</v>
      </c>
      <c r="H783" s="230">
        <v>497659300</v>
      </c>
      <c r="I783" s="231">
        <v>0</v>
      </c>
      <c r="J783" s="231">
        <v>497659300</v>
      </c>
      <c r="K783" s="231">
        <v>497659300</v>
      </c>
      <c r="L783" s="231">
        <v>0</v>
      </c>
      <c r="M783" s="231">
        <v>497659300</v>
      </c>
      <c r="N783" s="231">
        <v>497659300</v>
      </c>
      <c r="O783" s="232">
        <v>0</v>
      </c>
    </row>
    <row r="784" spans="1:15" ht="15" customHeight="1" x14ac:dyDescent="0.2">
      <c r="A784" s="265" t="s">
        <v>495</v>
      </c>
      <c r="B784" s="266"/>
      <c r="C784" s="227" t="s">
        <v>252</v>
      </c>
      <c r="D784" s="227" t="s">
        <v>238</v>
      </c>
      <c r="E784" s="233" t="s">
        <v>840</v>
      </c>
      <c r="F784" s="234"/>
      <c r="G784" s="229">
        <v>17000000</v>
      </c>
      <c r="H784" s="230">
        <v>17000000</v>
      </c>
      <c r="I784" s="231">
        <v>0</v>
      </c>
      <c r="J784" s="231">
        <v>17000000</v>
      </c>
      <c r="K784" s="231">
        <v>17000000</v>
      </c>
      <c r="L784" s="231">
        <v>0</v>
      </c>
      <c r="M784" s="231">
        <v>17000000</v>
      </c>
      <c r="N784" s="231">
        <v>17000000</v>
      </c>
      <c r="O784" s="232">
        <v>0</v>
      </c>
    </row>
    <row r="785" spans="1:15" ht="23.25" customHeight="1" x14ac:dyDescent="0.2">
      <c r="A785" s="265" t="s">
        <v>85</v>
      </c>
      <c r="B785" s="266"/>
      <c r="C785" s="227" t="s">
        <v>252</v>
      </c>
      <c r="D785" s="227" t="s">
        <v>238</v>
      </c>
      <c r="E785" s="233" t="s">
        <v>840</v>
      </c>
      <c r="F785" s="233" t="s">
        <v>84</v>
      </c>
      <c r="G785" s="229">
        <v>17000000</v>
      </c>
      <c r="H785" s="230">
        <v>17000000</v>
      </c>
      <c r="I785" s="231">
        <v>0</v>
      </c>
      <c r="J785" s="231">
        <v>17000000</v>
      </c>
      <c r="K785" s="231">
        <v>17000000</v>
      </c>
      <c r="L785" s="231">
        <v>0</v>
      </c>
      <c r="M785" s="231">
        <v>17000000</v>
      </c>
      <c r="N785" s="231">
        <v>17000000</v>
      </c>
      <c r="O785" s="232">
        <v>0</v>
      </c>
    </row>
    <row r="786" spans="1:15" ht="15" customHeight="1" x14ac:dyDescent="0.2">
      <c r="A786" s="265" t="s">
        <v>49</v>
      </c>
      <c r="B786" s="266"/>
      <c r="C786" s="227" t="s">
        <v>252</v>
      </c>
      <c r="D786" s="227" t="s">
        <v>238</v>
      </c>
      <c r="E786" s="233" t="s">
        <v>840</v>
      </c>
      <c r="F786" s="233" t="s">
        <v>116</v>
      </c>
      <c r="G786" s="229">
        <v>17000000</v>
      </c>
      <c r="H786" s="230">
        <v>17000000</v>
      </c>
      <c r="I786" s="231">
        <v>0</v>
      </c>
      <c r="J786" s="231">
        <v>17000000</v>
      </c>
      <c r="K786" s="231">
        <v>17000000</v>
      </c>
      <c r="L786" s="231">
        <v>0</v>
      </c>
      <c r="M786" s="231">
        <v>17000000</v>
      </c>
      <c r="N786" s="231">
        <v>17000000</v>
      </c>
      <c r="O786" s="232">
        <v>0</v>
      </c>
    </row>
    <row r="787" spans="1:15" ht="34.5" customHeight="1" x14ac:dyDescent="0.2">
      <c r="A787" s="265" t="s">
        <v>491</v>
      </c>
      <c r="B787" s="266"/>
      <c r="C787" s="227" t="s">
        <v>252</v>
      </c>
      <c r="D787" s="227" t="s">
        <v>238</v>
      </c>
      <c r="E787" s="233" t="s">
        <v>841</v>
      </c>
      <c r="F787" s="234"/>
      <c r="G787" s="229">
        <v>480659300</v>
      </c>
      <c r="H787" s="230">
        <v>480659300</v>
      </c>
      <c r="I787" s="231">
        <v>0</v>
      </c>
      <c r="J787" s="231">
        <v>480659300</v>
      </c>
      <c r="K787" s="231">
        <v>480659300</v>
      </c>
      <c r="L787" s="231">
        <v>0</v>
      </c>
      <c r="M787" s="231">
        <v>480659300</v>
      </c>
      <c r="N787" s="231">
        <v>480659300</v>
      </c>
      <c r="O787" s="232">
        <v>0</v>
      </c>
    </row>
    <row r="788" spans="1:15" ht="23.25" customHeight="1" x14ac:dyDescent="0.2">
      <c r="A788" s="265" t="s">
        <v>85</v>
      </c>
      <c r="B788" s="266"/>
      <c r="C788" s="227" t="s">
        <v>252</v>
      </c>
      <c r="D788" s="227" t="s">
        <v>238</v>
      </c>
      <c r="E788" s="233" t="s">
        <v>841</v>
      </c>
      <c r="F788" s="233" t="s">
        <v>84</v>
      </c>
      <c r="G788" s="229">
        <v>480659300</v>
      </c>
      <c r="H788" s="230">
        <v>480659300</v>
      </c>
      <c r="I788" s="231">
        <v>0</v>
      </c>
      <c r="J788" s="231">
        <v>480659300</v>
      </c>
      <c r="K788" s="231">
        <v>480659300</v>
      </c>
      <c r="L788" s="231">
        <v>0</v>
      </c>
      <c r="M788" s="231">
        <v>480659300</v>
      </c>
      <c r="N788" s="231">
        <v>480659300</v>
      </c>
      <c r="O788" s="232">
        <v>0</v>
      </c>
    </row>
    <row r="789" spans="1:15" ht="15" customHeight="1" x14ac:dyDescent="0.2">
      <c r="A789" s="265" t="s">
        <v>49</v>
      </c>
      <c r="B789" s="266"/>
      <c r="C789" s="227" t="s">
        <v>252</v>
      </c>
      <c r="D789" s="227" t="s">
        <v>238</v>
      </c>
      <c r="E789" s="233" t="s">
        <v>841</v>
      </c>
      <c r="F789" s="233" t="s">
        <v>116</v>
      </c>
      <c r="G789" s="229">
        <v>480659300</v>
      </c>
      <c r="H789" s="230">
        <v>480659300</v>
      </c>
      <c r="I789" s="231">
        <v>0</v>
      </c>
      <c r="J789" s="231">
        <v>480659300</v>
      </c>
      <c r="K789" s="231">
        <v>480659300</v>
      </c>
      <c r="L789" s="231">
        <v>0</v>
      </c>
      <c r="M789" s="231">
        <v>480659300</v>
      </c>
      <c r="N789" s="231">
        <v>480659300</v>
      </c>
      <c r="O789" s="232">
        <v>0</v>
      </c>
    </row>
    <row r="790" spans="1:15" ht="34.5" customHeight="1" x14ac:dyDescent="0.2">
      <c r="A790" s="265" t="s">
        <v>1162</v>
      </c>
      <c r="B790" s="266"/>
      <c r="C790" s="227" t="s">
        <v>252</v>
      </c>
      <c r="D790" s="227" t="s">
        <v>238</v>
      </c>
      <c r="E790" s="233" t="s">
        <v>842</v>
      </c>
      <c r="F790" s="234"/>
      <c r="G790" s="229">
        <v>192486200</v>
      </c>
      <c r="H790" s="230">
        <v>192486200</v>
      </c>
      <c r="I790" s="231">
        <v>0</v>
      </c>
      <c r="J790" s="231">
        <v>192486200</v>
      </c>
      <c r="K790" s="231">
        <v>192486200</v>
      </c>
      <c r="L790" s="231">
        <v>0</v>
      </c>
      <c r="M790" s="231">
        <v>192486200</v>
      </c>
      <c r="N790" s="231">
        <v>192486200</v>
      </c>
      <c r="O790" s="232">
        <v>0</v>
      </c>
    </row>
    <row r="791" spans="1:15" ht="23.25" customHeight="1" x14ac:dyDescent="0.2">
      <c r="A791" s="265" t="s">
        <v>496</v>
      </c>
      <c r="B791" s="266"/>
      <c r="C791" s="227" t="s">
        <v>252</v>
      </c>
      <c r="D791" s="227" t="s">
        <v>238</v>
      </c>
      <c r="E791" s="233" t="s">
        <v>843</v>
      </c>
      <c r="F791" s="234"/>
      <c r="G791" s="229">
        <v>192486200</v>
      </c>
      <c r="H791" s="230">
        <v>192486200</v>
      </c>
      <c r="I791" s="231">
        <v>0</v>
      </c>
      <c r="J791" s="231">
        <v>192486200</v>
      </c>
      <c r="K791" s="231">
        <v>192486200</v>
      </c>
      <c r="L791" s="231">
        <v>0</v>
      </c>
      <c r="M791" s="231">
        <v>192486200</v>
      </c>
      <c r="N791" s="231">
        <v>192486200</v>
      </c>
      <c r="O791" s="232">
        <v>0</v>
      </c>
    </row>
    <row r="792" spans="1:15" ht="23.25" customHeight="1" x14ac:dyDescent="0.2">
      <c r="A792" s="265" t="s">
        <v>85</v>
      </c>
      <c r="B792" s="266"/>
      <c r="C792" s="227" t="s">
        <v>252</v>
      </c>
      <c r="D792" s="227" t="s">
        <v>238</v>
      </c>
      <c r="E792" s="233" t="s">
        <v>843</v>
      </c>
      <c r="F792" s="233" t="s">
        <v>84</v>
      </c>
      <c r="G792" s="229">
        <v>192486200</v>
      </c>
      <c r="H792" s="230">
        <v>192486200</v>
      </c>
      <c r="I792" s="231">
        <v>0</v>
      </c>
      <c r="J792" s="231">
        <v>192486200</v>
      </c>
      <c r="K792" s="231">
        <v>192486200</v>
      </c>
      <c r="L792" s="231">
        <v>0</v>
      </c>
      <c r="M792" s="231">
        <v>192486200</v>
      </c>
      <c r="N792" s="231">
        <v>192486200</v>
      </c>
      <c r="O792" s="232">
        <v>0</v>
      </c>
    </row>
    <row r="793" spans="1:15" ht="15" customHeight="1" x14ac:dyDescent="0.2">
      <c r="A793" s="265" t="s">
        <v>228</v>
      </c>
      <c r="B793" s="266"/>
      <c r="C793" s="227" t="s">
        <v>252</v>
      </c>
      <c r="D793" s="227" t="s">
        <v>238</v>
      </c>
      <c r="E793" s="233" t="s">
        <v>843</v>
      </c>
      <c r="F793" s="233" t="s">
        <v>229</v>
      </c>
      <c r="G793" s="229">
        <v>192486200</v>
      </c>
      <c r="H793" s="230">
        <v>192486200</v>
      </c>
      <c r="I793" s="231">
        <v>0</v>
      </c>
      <c r="J793" s="231">
        <v>192486200</v>
      </c>
      <c r="K793" s="231">
        <v>192486200</v>
      </c>
      <c r="L793" s="231">
        <v>0</v>
      </c>
      <c r="M793" s="231">
        <v>192486200</v>
      </c>
      <c r="N793" s="231">
        <v>192486200</v>
      </c>
      <c r="O793" s="232">
        <v>0</v>
      </c>
    </row>
    <row r="794" spans="1:15" ht="15" customHeight="1" x14ac:dyDescent="0.2">
      <c r="A794" s="265" t="s">
        <v>544</v>
      </c>
      <c r="B794" s="266"/>
      <c r="C794" s="227" t="s">
        <v>252</v>
      </c>
      <c r="D794" s="227" t="s">
        <v>192</v>
      </c>
      <c r="E794" s="228"/>
      <c r="F794" s="228"/>
      <c r="G794" s="229">
        <v>43435000</v>
      </c>
      <c r="H794" s="230">
        <v>43435000</v>
      </c>
      <c r="I794" s="231">
        <v>0</v>
      </c>
      <c r="J794" s="231">
        <v>43435000</v>
      </c>
      <c r="K794" s="231">
        <v>43435000</v>
      </c>
      <c r="L794" s="231">
        <v>0</v>
      </c>
      <c r="M794" s="231">
        <v>43435000</v>
      </c>
      <c r="N794" s="231">
        <v>43435000</v>
      </c>
      <c r="O794" s="232">
        <v>0</v>
      </c>
    </row>
    <row r="795" spans="1:15" ht="15" customHeight="1" x14ac:dyDescent="0.2">
      <c r="A795" s="265" t="s">
        <v>745</v>
      </c>
      <c r="B795" s="266"/>
      <c r="C795" s="227" t="s">
        <v>252</v>
      </c>
      <c r="D795" s="227" t="s">
        <v>192</v>
      </c>
      <c r="E795" s="227" t="s">
        <v>297</v>
      </c>
      <c r="F795" s="227"/>
      <c r="G795" s="229">
        <v>43435000</v>
      </c>
      <c r="H795" s="230">
        <v>43435000</v>
      </c>
      <c r="I795" s="231">
        <v>0</v>
      </c>
      <c r="J795" s="231">
        <v>43435000</v>
      </c>
      <c r="K795" s="231">
        <v>43435000</v>
      </c>
      <c r="L795" s="231">
        <v>0</v>
      </c>
      <c r="M795" s="231">
        <v>43435000</v>
      </c>
      <c r="N795" s="231">
        <v>43435000</v>
      </c>
      <c r="O795" s="232">
        <v>0</v>
      </c>
    </row>
    <row r="796" spans="1:15" ht="15" customHeight="1" x14ac:dyDescent="0.2">
      <c r="A796" s="265" t="s">
        <v>260</v>
      </c>
      <c r="B796" s="266"/>
      <c r="C796" s="227" t="s">
        <v>252</v>
      </c>
      <c r="D796" s="227" t="s">
        <v>192</v>
      </c>
      <c r="E796" s="233" t="s">
        <v>492</v>
      </c>
      <c r="F796" s="233"/>
      <c r="G796" s="229">
        <v>43435000</v>
      </c>
      <c r="H796" s="230">
        <v>43435000</v>
      </c>
      <c r="I796" s="231">
        <v>0</v>
      </c>
      <c r="J796" s="231">
        <v>43435000</v>
      </c>
      <c r="K796" s="231">
        <v>43435000</v>
      </c>
      <c r="L796" s="231">
        <v>0</v>
      </c>
      <c r="M796" s="231">
        <v>43435000</v>
      </c>
      <c r="N796" s="231">
        <v>43435000</v>
      </c>
      <c r="O796" s="232">
        <v>0</v>
      </c>
    </row>
    <row r="797" spans="1:15" ht="23.25" customHeight="1" x14ac:dyDescent="0.2">
      <c r="A797" s="265" t="s">
        <v>156</v>
      </c>
      <c r="B797" s="266"/>
      <c r="C797" s="227" t="s">
        <v>252</v>
      </c>
      <c r="D797" s="227" t="s">
        <v>192</v>
      </c>
      <c r="E797" s="233" t="s">
        <v>493</v>
      </c>
      <c r="F797" s="234"/>
      <c r="G797" s="229">
        <v>43435000</v>
      </c>
      <c r="H797" s="230">
        <v>43435000</v>
      </c>
      <c r="I797" s="231">
        <v>0</v>
      </c>
      <c r="J797" s="231">
        <v>43435000</v>
      </c>
      <c r="K797" s="231">
        <v>43435000</v>
      </c>
      <c r="L797" s="231">
        <v>0</v>
      </c>
      <c r="M797" s="231">
        <v>43435000</v>
      </c>
      <c r="N797" s="231">
        <v>43435000</v>
      </c>
      <c r="O797" s="232">
        <v>0</v>
      </c>
    </row>
    <row r="798" spans="1:15" ht="15" customHeight="1" x14ac:dyDescent="0.2">
      <c r="A798" s="265" t="s">
        <v>38</v>
      </c>
      <c r="B798" s="266"/>
      <c r="C798" s="227" t="s">
        <v>252</v>
      </c>
      <c r="D798" s="227" t="s">
        <v>192</v>
      </c>
      <c r="E798" s="233" t="s">
        <v>494</v>
      </c>
      <c r="F798" s="234"/>
      <c r="G798" s="229">
        <v>43435000</v>
      </c>
      <c r="H798" s="230">
        <v>43435000</v>
      </c>
      <c r="I798" s="231">
        <v>0</v>
      </c>
      <c r="J798" s="231">
        <v>43435000</v>
      </c>
      <c r="K798" s="231">
        <v>43435000</v>
      </c>
      <c r="L798" s="231">
        <v>0</v>
      </c>
      <c r="M798" s="231">
        <v>43435000</v>
      </c>
      <c r="N798" s="231">
        <v>43435000</v>
      </c>
      <c r="O798" s="232">
        <v>0</v>
      </c>
    </row>
    <row r="799" spans="1:15" ht="45.75" customHeight="1" x14ac:dyDescent="0.2">
      <c r="A799" s="265" t="s">
        <v>289</v>
      </c>
      <c r="B799" s="266"/>
      <c r="C799" s="227" t="s">
        <v>252</v>
      </c>
      <c r="D799" s="227" t="s">
        <v>192</v>
      </c>
      <c r="E799" s="233" t="s">
        <v>494</v>
      </c>
      <c r="F799" s="233" t="s">
        <v>195</v>
      </c>
      <c r="G799" s="229">
        <v>40940900</v>
      </c>
      <c r="H799" s="230">
        <v>40940900</v>
      </c>
      <c r="I799" s="231">
        <v>0</v>
      </c>
      <c r="J799" s="231">
        <v>40940900</v>
      </c>
      <c r="K799" s="231">
        <v>40940900</v>
      </c>
      <c r="L799" s="231">
        <v>0</v>
      </c>
      <c r="M799" s="231">
        <v>40940900</v>
      </c>
      <c r="N799" s="231">
        <v>40940900</v>
      </c>
      <c r="O799" s="232">
        <v>0</v>
      </c>
    </row>
    <row r="800" spans="1:15" ht="23.25" customHeight="1" x14ac:dyDescent="0.2">
      <c r="A800" s="265" t="s">
        <v>89</v>
      </c>
      <c r="B800" s="266"/>
      <c r="C800" s="227" t="s">
        <v>252</v>
      </c>
      <c r="D800" s="227" t="s">
        <v>192</v>
      </c>
      <c r="E800" s="233" t="s">
        <v>494</v>
      </c>
      <c r="F800" s="233" t="s">
        <v>26</v>
      </c>
      <c r="G800" s="229">
        <v>40940900</v>
      </c>
      <c r="H800" s="230">
        <v>40940900</v>
      </c>
      <c r="I800" s="231">
        <v>0</v>
      </c>
      <c r="J800" s="231">
        <v>40940900</v>
      </c>
      <c r="K800" s="231">
        <v>40940900</v>
      </c>
      <c r="L800" s="231">
        <v>0</v>
      </c>
      <c r="M800" s="231">
        <v>40940900</v>
      </c>
      <c r="N800" s="231">
        <v>40940900</v>
      </c>
      <c r="O800" s="232">
        <v>0</v>
      </c>
    </row>
    <row r="801" spans="1:15" ht="23.25" customHeight="1" x14ac:dyDescent="0.2">
      <c r="A801" s="265" t="s">
        <v>272</v>
      </c>
      <c r="B801" s="266"/>
      <c r="C801" s="227" t="s">
        <v>252</v>
      </c>
      <c r="D801" s="227" t="s">
        <v>192</v>
      </c>
      <c r="E801" s="233" t="s">
        <v>494</v>
      </c>
      <c r="F801" s="233" t="s">
        <v>94</v>
      </c>
      <c r="G801" s="229">
        <v>2494100</v>
      </c>
      <c r="H801" s="230">
        <v>2494100</v>
      </c>
      <c r="I801" s="231">
        <v>0</v>
      </c>
      <c r="J801" s="231">
        <v>2494100</v>
      </c>
      <c r="K801" s="231">
        <v>2494100</v>
      </c>
      <c r="L801" s="231">
        <v>0</v>
      </c>
      <c r="M801" s="231">
        <v>2494100</v>
      </c>
      <c r="N801" s="231">
        <v>2494100</v>
      </c>
      <c r="O801" s="232">
        <v>0</v>
      </c>
    </row>
    <row r="802" spans="1:15" ht="23.25" customHeight="1" x14ac:dyDescent="0.2">
      <c r="A802" s="265" t="s">
        <v>187</v>
      </c>
      <c r="B802" s="266"/>
      <c r="C802" s="227" t="s">
        <v>252</v>
      </c>
      <c r="D802" s="227" t="s">
        <v>192</v>
      </c>
      <c r="E802" s="233" t="s">
        <v>494</v>
      </c>
      <c r="F802" s="233" t="s">
        <v>58</v>
      </c>
      <c r="G802" s="229">
        <v>2494100</v>
      </c>
      <c r="H802" s="230">
        <v>2494100</v>
      </c>
      <c r="I802" s="231">
        <v>0</v>
      </c>
      <c r="J802" s="231">
        <v>2494100</v>
      </c>
      <c r="K802" s="231">
        <v>2494100</v>
      </c>
      <c r="L802" s="231">
        <v>0</v>
      </c>
      <c r="M802" s="231">
        <v>2494100</v>
      </c>
      <c r="N802" s="231">
        <v>2494100</v>
      </c>
      <c r="O802" s="232">
        <v>0</v>
      </c>
    </row>
    <row r="803" spans="1:15" ht="15" customHeight="1" x14ac:dyDescent="0.2">
      <c r="A803" s="281" t="s">
        <v>742</v>
      </c>
      <c r="B803" s="282"/>
      <c r="C803" s="235" t="s">
        <v>62</v>
      </c>
      <c r="D803" s="235"/>
      <c r="E803" s="235"/>
      <c r="F803" s="235"/>
      <c r="G803" s="236">
        <v>174221500</v>
      </c>
      <c r="H803" s="237">
        <v>103196500</v>
      </c>
      <c r="I803" s="238">
        <v>71025000</v>
      </c>
      <c r="J803" s="238">
        <v>173499900</v>
      </c>
      <c r="K803" s="238">
        <v>87549900</v>
      </c>
      <c r="L803" s="238">
        <v>85950000</v>
      </c>
      <c r="M803" s="238">
        <v>165705500</v>
      </c>
      <c r="N803" s="238">
        <v>91864500</v>
      </c>
      <c r="O803" s="239">
        <v>73841000</v>
      </c>
    </row>
    <row r="804" spans="1:15" ht="15" customHeight="1" x14ac:dyDescent="0.2">
      <c r="A804" s="265" t="s">
        <v>241</v>
      </c>
      <c r="B804" s="266"/>
      <c r="C804" s="227" t="s">
        <v>62</v>
      </c>
      <c r="D804" s="227" t="s">
        <v>238</v>
      </c>
      <c r="E804" s="228"/>
      <c r="F804" s="228"/>
      <c r="G804" s="229">
        <v>19560000</v>
      </c>
      <c r="H804" s="230">
        <v>19560000</v>
      </c>
      <c r="I804" s="231">
        <v>0</v>
      </c>
      <c r="J804" s="231">
        <v>19560000</v>
      </c>
      <c r="K804" s="231">
        <v>19560000</v>
      </c>
      <c r="L804" s="231">
        <v>0</v>
      </c>
      <c r="M804" s="231">
        <v>19560000</v>
      </c>
      <c r="N804" s="231">
        <v>19560000</v>
      </c>
      <c r="O804" s="232">
        <v>0</v>
      </c>
    </row>
    <row r="805" spans="1:15" ht="15" customHeight="1" x14ac:dyDescent="0.2">
      <c r="A805" s="265" t="s">
        <v>302</v>
      </c>
      <c r="B805" s="266"/>
      <c r="C805" s="227" t="s">
        <v>62</v>
      </c>
      <c r="D805" s="227" t="s">
        <v>238</v>
      </c>
      <c r="E805" s="227" t="s">
        <v>303</v>
      </c>
      <c r="F805" s="227"/>
      <c r="G805" s="229">
        <v>15000000</v>
      </c>
      <c r="H805" s="230">
        <v>15000000</v>
      </c>
      <c r="I805" s="231">
        <v>0</v>
      </c>
      <c r="J805" s="231">
        <v>15000000</v>
      </c>
      <c r="K805" s="231">
        <v>15000000</v>
      </c>
      <c r="L805" s="231">
        <v>0</v>
      </c>
      <c r="M805" s="231">
        <v>15000000</v>
      </c>
      <c r="N805" s="231">
        <v>15000000</v>
      </c>
      <c r="O805" s="232">
        <v>0</v>
      </c>
    </row>
    <row r="806" spans="1:15" ht="15" customHeight="1" x14ac:dyDescent="0.2">
      <c r="A806" s="265" t="s">
        <v>304</v>
      </c>
      <c r="B806" s="266"/>
      <c r="C806" s="227" t="s">
        <v>62</v>
      </c>
      <c r="D806" s="227" t="s">
        <v>238</v>
      </c>
      <c r="E806" s="233" t="s">
        <v>305</v>
      </c>
      <c r="F806" s="233"/>
      <c r="G806" s="229">
        <v>15000000</v>
      </c>
      <c r="H806" s="230">
        <v>15000000</v>
      </c>
      <c r="I806" s="231">
        <v>0</v>
      </c>
      <c r="J806" s="231">
        <v>15000000</v>
      </c>
      <c r="K806" s="231">
        <v>15000000</v>
      </c>
      <c r="L806" s="231">
        <v>0</v>
      </c>
      <c r="M806" s="231">
        <v>15000000</v>
      </c>
      <c r="N806" s="231">
        <v>15000000</v>
      </c>
      <c r="O806" s="232">
        <v>0</v>
      </c>
    </row>
    <row r="807" spans="1:15" ht="34.5" customHeight="1" x14ac:dyDescent="0.2">
      <c r="A807" s="265" t="s">
        <v>497</v>
      </c>
      <c r="B807" s="266"/>
      <c r="C807" s="227" t="s">
        <v>62</v>
      </c>
      <c r="D807" s="227" t="s">
        <v>238</v>
      </c>
      <c r="E807" s="233" t="s">
        <v>844</v>
      </c>
      <c r="F807" s="234"/>
      <c r="G807" s="229">
        <v>15000000</v>
      </c>
      <c r="H807" s="230">
        <v>15000000</v>
      </c>
      <c r="I807" s="231">
        <v>0</v>
      </c>
      <c r="J807" s="231">
        <v>15000000</v>
      </c>
      <c r="K807" s="231">
        <v>15000000</v>
      </c>
      <c r="L807" s="231">
        <v>0</v>
      </c>
      <c r="M807" s="231">
        <v>15000000</v>
      </c>
      <c r="N807" s="231">
        <v>15000000</v>
      </c>
      <c r="O807" s="232">
        <v>0</v>
      </c>
    </row>
    <row r="808" spans="1:15" ht="23.25" customHeight="1" x14ac:dyDescent="0.2">
      <c r="A808" s="265" t="s">
        <v>498</v>
      </c>
      <c r="B808" s="266"/>
      <c r="C808" s="227" t="s">
        <v>62</v>
      </c>
      <c r="D808" s="227" t="s">
        <v>238</v>
      </c>
      <c r="E808" s="233" t="s">
        <v>845</v>
      </c>
      <c r="F808" s="234"/>
      <c r="G808" s="229">
        <v>15000000</v>
      </c>
      <c r="H808" s="230">
        <v>15000000</v>
      </c>
      <c r="I808" s="231">
        <v>0</v>
      </c>
      <c r="J808" s="231">
        <v>15000000</v>
      </c>
      <c r="K808" s="231">
        <v>15000000</v>
      </c>
      <c r="L808" s="231">
        <v>0</v>
      </c>
      <c r="M808" s="231">
        <v>15000000</v>
      </c>
      <c r="N808" s="231">
        <v>15000000</v>
      </c>
      <c r="O808" s="232">
        <v>0</v>
      </c>
    </row>
    <row r="809" spans="1:15" ht="15" customHeight="1" x14ac:dyDescent="0.2">
      <c r="A809" s="265" t="s">
        <v>95</v>
      </c>
      <c r="B809" s="266"/>
      <c r="C809" s="227" t="s">
        <v>62</v>
      </c>
      <c r="D809" s="227" t="s">
        <v>238</v>
      </c>
      <c r="E809" s="233" t="s">
        <v>845</v>
      </c>
      <c r="F809" s="233" t="s">
        <v>96</v>
      </c>
      <c r="G809" s="229">
        <v>15000000</v>
      </c>
      <c r="H809" s="230">
        <v>15000000</v>
      </c>
      <c r="I809" s="231">
        <v>0</v>
      </c>
      <c r="J809" s="231">
        <v>15000000</v>
      </c>
      <c r="K809" s="231">
        <v>15000000</v>
      </c>
      <c r="L809" s="231">
        <v>0</v>
      </c>
      <c r="M809" s="231">
        <v>15000000</v>
      </c>
      <c r="N809" s="231">
        <v>15000000</v>
      </c>
      <c r="O809" s="232">
        <v>0</v>
      </c>
    </row>
    <row r="810" spans="1:15" ht="15" customHeight="1" x14ac:dyDescent="0.2">
      <c r="A810" s="265" t="s">
        <v>16</v>
      </c>
      <c r="B810" s="266"/>
      <c r="C810" s="227" t="s">
        <v>62</v>
      </c>
      <c r="D810" s="227" t="s">
        <v>238</v>
      </c>
      <c r="E810" s="233" t="s">
        <v>845</v>
      </c>
      <c r="F810" s="233" t="s">
        <v>9</v>
      </c>
      <c r="G810" s="229">
        <v>15000000</v>
      </c>
      <c r="H810" s="230">
        <v>15000000</v>
      </c>
      <c r="I810" s="231">
        <v>0</v>
      </c>
      <c r="J810" s="231">
        <v>15000000</v>
      </c>
      <c r="K810" s="231">
        <v>15000000</v>
      </c>
      <c r="L810" s="231">
        <v>0</v>
      </c>
      <c r="M810" s="231">
        <v>15000000</v>
      </c>
      <c r="N810" s="231">
        <v>15000000</v>
      </c>
      <c r="O810" s="232">
        <v>0</v>
      </c>
    </row>
    <row r="811" spans="1:15" ht="15" customHeight="1" x14ac:dyDescent="0.2">
      <c r="A811" s="265" t="s">
        <v>333</v>
      </c>
      <c r="B811" s="266"/>
      <c r="C811" s="227" t="s">
        <v>62</v>
      </c>
      <c r="D811" s="227" t="s">
        <v>238</v>
      </c>
      <c r="E811" s="227" t="s">
        <v>334</v>
      </c>
      <c r="F811" s="227"/>
      <c r="G811" s="229">
        <v>4560000</v>
      </c>
      <c r="H811" s="230">
        <v>4560000</v>
      </c>
      <c r="I811" s="231">
        <v>0</v>
      </c>
      <c r="J811" s="231">
        <v>4560000</v>
      </c>
      <c r="K811" s="231">
        <v>4560000</v>
      </c>
      <c r="L811" s="231">
        <v>0</v>
      </c>
      <c r="M811" s="231">
        <v>4560000</v>
      </c>
      <c r="N811" s="231">
        <v>4560000</v>
      </c>
      <c r="O811" s="232">
        <v>0</v>
      </c>
    </row>
    <row r="812" spans="1:15" ht="15" customHeight="1" x14ac:dyDescent="0.2">
      <c r="A812" s="265" t="s">
        <v>723</v>
      </c>
      <c r="B812" s="266"/>
      <c r="C812" s="227" t="s">
        <v>62</v>
      </c>
      <c r="D812" s="227" t="s">
        <v>238</v>
      </c>
      <c r="E812" s="233" t="s">
        <v>499</v>
      </c>
      <c r="F812" s="234"/>
      <c r="G812" s="229">
        <v>4560000</v>
      </c>
      <c r="H812" s="230">
        <v>4560000</v>
      </c>
      <c r="I812" s="231">
        <v>0</v>
      </c>
      <c r="J812" s="231">
        <v>4560000</v>
      </c>
      <c r="K812" s="231">
        <v>4560000</v>
      </c>
      <c r="L812" s="231">
        <v>0</v>
      </c>
      <c r="M812" s="231">
        <v>4560000</v>
      </c>
      <c r="N812" s="231">
        <v>4560000</v>
      </c>
      <c r="O812" s="232">
        <v>0</v>
      </c>
    </row>
    <row r="813" spans="1:15" ht="15" customHeight="1" x14ac:dyDescent="0.2">
      <c r="A813" s="265" t="s">
        <v>95</v>
      </c>
      <c r="B813" s="266"/>
      <c r="C813" s="227" t="s">
        <v>62</v>
      </c>
      <c r="D813" s="227" t="s">
        <v>238</v>
      </c>
      <c r="E813" s="233" t="s">
        <v>499</v>
      </c>
      <c r="F813" s="233" t="s">
        <v>96</v>
      </c>
      <c r="G813" s="229">
        <v>4560000</v>
      </c>
      <c r="H813" s="230">
        <v>4560000</v>
      </c>
      <c r="I813" s="231">
        <v>0</v>
      </c>
      <c r="J813" s="231">
        <v>4560000</v>
      </c>
      <c r="K813" s="231">
        <v>4560000</v>
      </c>
      <c r="L813" s="231">
        <v>0</v>
      </c>
      <c r="M813" s="231">
        <v>4560000</v>
      </c>
      <c r="N813" s="231">
        <v>4560000</v>
      </c>
      <c r="O813" s="232">
        <v>0</v>
      </c>
    </row>
    <row r="814" spans="1:15" ht="23.25" customHeight="1" x14ac:dyDescent="0.2">
      <c r="A814" s="265" t="s">
        <v>35</v>
      </c>
      <c r="B814" s="266"/>
      <c r="C814" s="227" t="s">
        <v>62</v>
      </c>
      <c r="D814" s="227" t="s">
        <v>238</v>
      </c>
      <c r="E814" s="233" t="s">
        <v>499</v>
      </c>
      <c r="F814" s="233" t="s">
        <v>52</v>
      </c>
      <c r="G814" s="229">
        <v>4560000</v>
      </c>
      <c r="H814" s="230">
        <v>4560000</v>
      </c>
      <c r="I814" s="231">
        <v>0</v>
      </c>
      <c r="J814" s="231">
        <v>4560000</v>
      </c>
      <c r="K814" s="231">
        <v>4560000</v>
      </c>
      <c r="L814" s="231">
        <v>0</v>
      </c>
      <c r="M814" s="231">
        <v>4560000</v>
      </c>
      <c r="N814" s="231">
        <v>4560000</v>
      </c>
      <c r="O814" s="232">
        <v>0</v>
      </c>
    </row>
    <row r="815" spans="1:15" ht="15" customHeight="1" x14ac:dyDescent="0.2">
      <c r="A815" s="265" t="s">
        <v>141</v>
      </c>
      <c r="B815" s="266"/>
      <c r="C815" s="227" t="s">
        <v>62</v>
      </c>
      <c r="D815" s="227" t="s">
        <v>65</v>
      </c>
      <c r="E815" s="228"/>
      <c r="F815" s="228"/>
      <c r="G815" s="229">
        <v>75304000</v>
      </c>
      <c r="H815" s="230">
        <v>72066000</v>
      </c>
      <c r="I815" s="231">
        <v>3238000</v>
      </c>
      <c r="J815" s="231">
        <v>53285000</v>
      </c>
      <c r="K815" s="231">
        <v>53285000</v>
      </c>
      <c r="L815" s="231">
        <v>0</v>
      </c>
      <c r="M815" s="231">
        <v>53285000</v>
      </c>
      <c r="N815" s="231">
        <v>53285000</v>
      </c>
      <c r="O815" s="232">
        <v>0</v>
      </c>
    </row>
    <row r="816" spans="1:15" ht="15" customHeight="1" x14ac:dyDescent="0.2">
      <c r="A816" s="265" t="s">
        <v>500</v>
      </c>
      <c r="B816" s="266"/>
      <c r="C816" s="227" t="s">
        <v>62</v>
      </c>
      <c r="D816" s="227" t="s">
        <v>65</v>
      </c>
      <c r="E816" s="227" t="s">
        <v>501</v>
      </c>
      <c r="F816" s="227"/>
      <c r="G816" s="229">
        <v>20733000</v>
      </c>
      <c r="H816" s="230">
        <v>20733000</v>
      </c>
      <c r="I816" s="231">
        <v>0</v>
      </c>
      <c r="J816" s="231">
        <v>3500000</v>
      </c>
      <c r="K816" s="231">
        <v>3500000</v>
      </c>
      <c r="L816" s="231">
        <v>0</v>
      </c>
      <c r="M816" s="231">
        <v>3500000</v>
      </c>
      <c r="N816" s="231">
        <v>3500000</v>
      </c>
      <c r="O816" s="232">
        <v>0</v>
      </c>
    </row>
    <row r="817" spans="1:15" ht="23.25" customHeight="1" x14ac:dyDescent="0.2">
      <c r="A817" s="265" t="s">
        <v>502</v>
      </c>
      <c r="B817" s="266"/>
      <c r="C817" s="227" t="s">
        <v>62</v>
      </c>
      <c r="D817" s="227" t="s">
        <v>65</v>
      </c>
      <c r="E817" s="233" t="s">
        <v>503</v>
      </c>
      <c r="F817" s="233"/>
      <c r="G817" s="229">
        <v>20733000</v>
      </c>
      <c r="H817" s="230">
        <v>20733000</v>
      </c>
      <c r="I817" s="231">
        <v>0</v>
      </c>
      <c r="J817" s="231">
        <v>3500000</v>
      </c>
      <c r="K817" s="231">
        <v>3500000</v>
      </c>
      <c r="L817" s="231">
        <v>0</v>
      </c>
      <c r="M817" s="231">
        <v>3500000</v>
      </c>
      <c r="N817" s="231">
        <v>3500000</v>
      </c>
      <c r="O817" s="232">
        <v>0</v>
      </c>
    </row>
    <row r="818" spans="1:15" ht="23.25" customHeight="1" x14ac:dyDescent="0.2">
      <c r="A818" s="265" t="s">
        <v>954</v>
      </c>
      <c r="B818" s="266"/>
      <c r="C818" s="227" t="s">
        <v>62</v>
      </c>
      <c r="D818" s="227" t="s">
        <v>65</v>
      </c>
      <c r="E818" s="233" t="s">
        <v>846</v>
      </c>
      <c r="F818" s="234"/>
      <c r="G818" s="229">
        <v>20733000</v>
      </c>
      <c r="H818" s="230">
        <v>20733000</v>
      </c>
      <c r="I818" s="231">
        <v>0</v>
      </c>
      <c r="J818" s="231">
        <v>3500000</v>
      </c>
      <c r="K818" s="231">
        <v>3500000</v>
      </c>
      <c r="L818" s="231">
        <v>0</v>
      </c>
      <c r="M818" s="231">
        <v>3500000</v>
      </c>
      <c r="N818" s="231">
        <v>3500000</v>
      </c>
      <c r="O818" s="232">
        <v>0</v>
      </c>
    </row>
    <row r="819" spans="1:15" ht="57" customHeight="1" x14ac:dyDescent="0.2">
      <c r="A819" s="265" t="s">
        <v>1163</v>
      </c>
      <c r="B819" s="266"/>
      <c r="C819" s="227" t="s">
        <v>62</v>
      </c>
      <c r="D819" s="227" t="s">
        <v>65</v>
      </c>
      <c r="E819" s="233" t="s">
        <v>847</v>
      </c>
      <c r="F819" s="234"/>
      <c r="G819" s="229">
        <v>20733000</v>
      </c>
      <c r="H819" s="230">
        <v>20733000</v>
      </c>
      <c r="I819" s="231">
        <v>0</v>
      </c>
      <c r="J819" s="231">
        <v>3500000</v>
      </c>
      <c r="K819" s="231">
        <v>3500000</v>
      </c>
      <c r="L819" s="231">
        <v>0</v>
      </c>
      <c r="M819" s="231">
        <v>3500000</v>
      </c>
      <c r="N819" s="231">
        <v>3500000</v>
      </c>
      <c r="O819" s="232">
        <v>0</v>
      </c>
    </row>
    <row r="820" spans="1:15" ht="15" customHeight="1" x14ac:dyDescent="0.2">
      <c r="A820" s="265" t="s">
        <v>95</v>
      </c>
      <c r="B820" s="266"/>
      <c r="C820" s="227" t="s">
        <v>62</v>
      </c>
      <c r="D820" s="227" t="s">
        <v>65</v>
      </c>
      <c r="E820" s="233" t="s">
        <v>847</v>
      </c>
      <c r="F820" s="233" t="s">
        <v>96</v>
      </c>
      <c r="G820" s="229">
        <v>20733000</v>
      </c>
      <c r="H820" s="230">
        <v>20733000</v>
      </c>
      <c r="I820" s="231">
        <v>0</v>
      </c>
      <c r="J820" s="231">
        <v>3500000</v>
      </c>
      <c r="K820" s="231">
        <v>3500000</v>
      </c>
      <c r="L820" s="231">
        <v>0</v>
      </c>
      <c r="M820" s="231">
        <v>3500000</v>
      </c>
      <c r="N820" s="231">
        <v>3500000</v>
      </c>
      <c r="O820" s="232">
        <v>0</v>
      </c>
    </row>
    <row r="821" spans="1:15" ht="23.25" customHeight="1" x14ac:dyDescent="0.2">
      <c r="A821" s="265" t="s">
        <v>35</v>
      </c>
      <c r="B821" s="266"/>
      <c r="C821" s="227" t="s">
        <v>62</v>
      </c>
      <c r="D821" s="227" t="s">
        <v>65</v>
      </c>
      <c r="E821" s="233" t="s">
        <v>847</v>
      </c>
      <c r="F821" s="233" t="s">
        <v>52</v>
      </c>
      <c r="G821" s="229">
        <v>20733000</v>
      </c>
      <c r="H821" s="230">
        <v>20733000</v>
      </c>
      <c r="I821" s="231">
        <v>0</v>
      </c>
      <c r="J821" s="231">
        <v>3500000</v>
      </c>
      <c r="K821" s="231">
        <v>3500000</v>
      </c>
      <c r="L821" s="231">
        <v>0</v>
      </c>
      <c r="M821" s="231">
        <v>3500000</v>
      </c>
      <c r="N821" s="231">
        <v>3500000</v>
      </c>
      <c r="O821" s="232">
        <v>0</v>
      </c>
    </row>
    <row r="822" spans="1:15" ht="15" customHeight="1" x14ac:dyDescent="0.2">
      <c r="A822" s="265" t="s">
        <v>302</v>
      </c>
      <c r="B822" s="266"/>
      <c r="C822" s="227" t="s">
        <v>62</v>
      </c>
      <c r="D822" s="227" t="s">
        <v>65</v>
      </c>
      <c r="E822" s="227" t="s">
        <v>303</v>
      </c>
      <c r="F822" s="227"/>
      <c r="G822" s="229">
        <v>51333000</v>
      </c>
      <c r="H822" s="230">
        <v>51333000</v>
      </c>
      <c r="I822" s="231">
        <v>0</v>
      </c>
      <c r="J822" s="231">
        <v>49785000</v>
      </c>
      <c r="K822" s="231">
        <v>49785000</v>
      </c>
      <c r="L822" s="231">
        <v>0</v>
      </c>
      <c r="M822" s="231">
        <v>49785000</v>
      </c>
      <c r="N822" s="231">
        <v>49785000</v>
      </c>
      <c r="O822" s="232">
        <v>0</v>
      </c>
    </row>
    <row r="823" spans="1:15" ht="15" customHeight="1" x14ac:dyDescent="0.2">
      <c r="A823" s="265" t="s">
        <v>304</v>
      </c>
      <c r="B823" s="266"/>
      <c r="C823" s="227" t="s">
        <v>62</v>
      </c>
      <c r="D823" s="227" t="s">
        <v>65</v>
      </c>
      <c r="E823" s="233" t="s">
        <v>305</v>
      </c>
      <c r="F823" s="233"/>
      <c r="G823" s="229">
        <v>50333000</v>
      </c>
      <c r="H823" s="230">
        <v>50333000</v>
      </c>
      <c r="I823" s="231">
        <v>0</v>
      </c>
      <c r="J823" s="231">
        <v>48785000</v>
      </c>
      <c r="K823" s="231">
        <v>48785000</v>
      </c>
      <c r="L823" s="231">
        <v>0</v>
      </c>
      <c r="M823" s="231">
        <v>48785000</v>
      </c>
      <c r="N823" s="231">
        <v>48785000</v>
      </c>
      <c r="O823" s="232">
        <v>0</v>
      </c>
    </row>
    <row r="824" spans="1:15" ht="23.25" customHeight="1" x14ac:dyDescent="0.2">
      <c r="A824" s="265" t="s">
        <v>848</v>
      </c>
      <c r="B824" s="266"/>
      <c r="C824" s="227" t="s">
        <v>62</v>
      </c>
      <c r="D824" s="227" t="s">
        <v>65</v>
      </c>
      <c r="E824" s="233" t="s">
        <v>849</v>
      </c>
      <c r="F824" s="234"/>
      <c r="G824" s="229">
        <v>31718000</v>
      </c>
      <c r="H824" s="230">
        <v>31718000</v>
      </c>
      <c r="I824" s="231">
        <v>0</v>
      </c>
      <c r="J824" s="231">
        <v>30170000</v>
      </c>
      <c r="K824" s="231">
        <v>30170000</v>
      </c>
      <c r="L824" s="231">
        <v>0</v>
      </c>
      <c r="M824" s="231">
        <v>30170000</v>
      </c>
      <c r="N824" s="231">
        <v>30170000</v>
      </c>
      <c r="O824" s="232">
        <v>0</v>
      </c>
    </row>
    <row r="825" spans="1:15" ht="23.25" customHeight="1" x14ac:dyDescent="0.2">
      <c r="A825" s="265" t="s">
        <v>850</v>
      </c>
      <c r="B825" s="266"/>
      <c r="C825" s="227" t="s">
        <v>62</v>
      </c>
      <c r="D825" s="227" t="s">
        <v>65</v>
      </c>
      <c r="E825" s="233" t="s">
        <v>851</v>
      </c>
      <c r="F825" s="234"/>
      <c r="G825" s="229">
        <v>3798000</v>
      </c>
      <c r="H825" s="230">
        <v>3798000</v>
      </c>
      <c r="I825" s="231">
        <v>0</v>
      </c>
      <c r="J825" s="231">
        <v>2250000</v>
      </c>
      <c r="K825" s="231">
        <v>2250000</v>
      </c>
      <c r="L825" s="231">
        <v>0</v>
      </c>
      <c r="M825" s="231">
        <v>2250000</v>
      </c>
      <c r="N825" s="231">
        <v>2250000</v>
      </c>
      <c r="O825" s="232">
        <v>0</v>
      </c>
    </row>
    <row r="826" spans="1:15" ht="15" customHeight="1" x14ac:dyDescent="0.2">
      <c r="A826" s="265" t="s">
        <v>95</v>
      </c>
      <c r="B826" s="266"/>
      <c r="C826" s="227" t="s">
        <v>62</v>
      </c>
      <c r="D826" s="227" t="s">
        <v>65</v>
      </c>
      <c r="E826" s="233" t="s">
        <v>851</v>
      </c>
      <c r="F826" s="233" t="s">
        <v>96</v>
      </c>
      <c r="G826" s="229">
        <v>3798000</v>
      </c>
      <c r="H826" s="230">
        <v>3798000</v>
      </c>
      <c r="I826" s="231">
        <v>0</v>
      </c>
      <c r="J826" s="231">
        <v>2250000</v>
      </c>
      <c r="K826" s="231">
        <v>2250000</v>
      </c>
      <c r="L826" s="231">
        <v>0</v>
      </c>
      <c r="M826" s="231">
        <v>2250000</v>
      </c>
      <c r="N826" s="231">
        <v>2250000</v>
      </c>
      <c r="O826" s="232">
        <v>0</v>
      </c>
    </row>
    <row r="827" spans="1:15" ht="23.25" customHeight="1" x14ac:dyDescent="0.2">
      <c r="A827" s="265" t="s">
        <v>35</v>
      </c>
      <c r="B827" s="266"/>
      <c r="C827" s="227" t="s">
        <v>62</v>
      </c>
      <c r="D827" s="227" t="s">
        <v>65</v>
      </c>
      <c r="E827" s="233" t="s">
        <v>851</v>
      </c>
      <c r="F827" s="233" t="s">
        <v>52</v>
      </c>
      <c r="G827" s="229">
        <v>2250000</v>
      </c>
      <c r="H827" s="230">
        <v>2250000</v>
      </c>
      <c r="I827" s="231">
        <v>0</v>
      </c>
      <c r="J827" s="231">
        <v>2250000</v>
      </c>
      <c r="K827" s="231">
        <v>2250000</v>
      </c>
      <c r="L827" s="231">
        <v>0</v>
      </c>
      <c r="M827" s="231">
        <v>2250000</v>
      </c>
      <c r="N827" s="231">
        <v>2250000</v>
      </c>
      <c r="O827" s="232">
        <v>0</v>
      </c>
    </row>
    <row r="828" spans="1:15" ht="15" customHeight="1" x14ac:dyDescent="0.2">
      <c r="A828" s="265" t="s">
        <v>1164</v>
      </c>
      <c r="B828" s="266"/>
      <c r="C828" s="227" t="s">
        <v>62</v>
      </c>
      <c r="D828" s="227" t="s">
        <v>65</v>
      </c>
      <c r="E828" s="233" t="s">
        <v>851</v>
      </c>
      <c r="F828" s="233" t="s">
        <v>1165</v>
      </c>
      <c r="G828" s="229">
        <v>1548000</v>
      </c>
      <c r="H828" s="230">
        <v>1548000</v>
      </c>
      <c r="I828" s="231">
        <v>0</v>
      </c>
      <c r="J828" s="231">
        <v>0</v>
      </c>
      <c r="K828" s="231">
        <v>0</v>
      </c>
      <c r="L828" s="231">
        <v>0</v>
      </c>
      <c r="M828" s="231">
        <v>0</v>
      </c>
      <c r="N828" s="231">
        <v>0</v>
      </c>
      <c r="O828" s="232">
        <v>0</v>
      </c>
    </row>
    <row r="829" spans="1:15" ht="34.5" customHeight="1" x14ac:dyDescent="0.2">
      <c r="A829" s="265" t="s">
        <v>508</v>
      </c>
      <c r="B829" s="266"/>
      <c r="C829" s="227" t="s">
        <v>62</v>
      </c>
      <c r="D829" s="227" t="s">
        <v>65</v>
      </c>
      <c r="E829" s="233" t="s">
        <v>852</v>
      </c>
      <c r="F829" s="234"/>
      <c r="G829" s="229">
        <v>5180000</v>
      </c>
      <c r="H829" s="230">
        <v>5180000</v>
      </c>
      <c r="I829" s="231">
        <v>0</v>
      </c>
      <c r="J829" s="231">
        <v>5180000</v>
      </c>
      <c r="K829" s="231">
        <v>5180000</v>
      </c>
      <c r="L829" s="231">
        <v>0</v>
      </c>
      <c r="M829" s="231">
        <v>5180000</v>
      </c>
      <c r="N829" s="231">
        <v>5180000</v>
      </c>
      <c r="O829" s="232">
        <v>0</v>
      </c>
    </row>
    <row r="830" spans="1:15" ht="15" customHeight="1" x14ac:dyDescent="0.2">
      <c r="A830" s="265" t="s">
        <v>95</v>
      </c>
      <c r="B830" s="266"/>
      <c r="C830" s="227" t="s">
        <v>62</v>
      </c>
      <c r="D830" s="227" t="s">
        <v>65</v>
      </c>
      <c r="E830" s="233" t="s">
        <v>852</v>
      </c>
      <c r="F830" s="233" t="s">
        <v>96</v>
      </c>
      <c r="G830" s="229">
        <v>5180000</v>
      </c>
      <c r="H830" s="230">
        <v>5180000</v>
      </c>
      <c r="I830" s="231">
        <v>0</v>
      </c>
      <c r="J830" s="231">
        <v>5180000</v>
      </c>
      <c r="K830" s="231">
        <v>5180000</v>
      </c>
      <c r="L830" s="231">
        <v>0</v>
      </c>
      <c r="M830" s="231">
        <v>5180000</v>
      </c>
      <c r="N830" s="231">
        <v>5180000</v>
      </c>
      <c r="O830" s="232">
        <v>0</v>
      </c>
    </row>
    <row r="831" spans="1:15" ht="23.25" customHeight="1" x14ac:dyDescent="0.2">
      <c r="A831" s="265" t="s">
        <v>35</v>
      </c>
      <c r="B831" s="266"/>
      <c r="C831" s="227" t="s">
        <v>62</v>
      </c>
      <c r="D831" s="227" t="s">
        <v>65</v>
      </c>
      <c r="E831" s="233" t="s">
        <v>852</v>
      </c>
      <c r="F831" s="233" t="s">
        <v>52</v>
      </c>
      <c r="G831" s="229">
        <v>5180000</v>
      </c>
      <c r="H831" s="230">
        <v>5180000</v>
      </c>
      <c r="I831" s="231">
        <v>0</v>
      </c>
      <c r="J831" s="231">
        <v>5180000</v>
      </c>
      <c r="K831" s="231">
        <v>5180000</v>
      </c>
      <c r="L831" s="231">
        <v>0</v>
      </c>
      <c r="M831" s="231">
        <v>5180000</v>
      </c>
      <c r="N831" s="231">
        <v>5180000</v>
      </c>
      <c r="O831" s="232">
        <v>0</v>
      </c>
    </row>
    <row r="832" spans="1:15" ht="34.5" customHeight="1" x14ac:dyDescent="0.2">
      <c r="A832" s="265" t="s">
        <v>509</v>
      </c>
      <c r="B832" s="266"/>
      <c r="C832" s="227" t="s">
        <v>62</v>
      </c>
      <c r="D832" s="227" t="s">
        <v>65</v>
      </c>
      <c r="E832" s="233" t="s">
        <v>853</v>
      </c>
      <c r="F832" s="234"/>
      <c r="G832" s="229">
        <v>3000000</v>
      </c>
      <c r="H832" s="230">
        <v>3000000</v>
      </c>
      <c r="I832" s="231">
        <v>0</v>
      </c>
      <c r="J832" s="231">
        <v>3000000</v>
      </c>
      <c r="K832" s="231">
        <v>3000000</v>
      </c>
      <c r="L832" s="231">
        <v>0</v>
      </c>
      <c r="M832" s="231">
        <v>3000000</v>
      </c>
      <c r="N832" s="231">
        <v>3000000</v>
      </c>
      <c r="O832" s="232">
        <v>0</v>
      </c>
    </row>
    <row r="833" spans="1:15" ht="15" customHeight="1" x14ac:dyDescent="0.2">
      <c r="A833" s="265" t="s">
        <v>95</v>
      </c>
      <c r="B833" s="266"/>
      <c r="C833" s="227" t="s">
        <v>62</v>
      </c>
      <c r="D833" s="227" t="s">
        <v>65</v>
      </c>
      <c r="E833" s="233" t="s">
        <v>853</v>
      </c>
      <c r="F833" s="233" t="s">
        <v>96</v>
      </c>
      <c r="G833" s="229">
        <v>3000000</v>
      </c>
      <c r="H833" s="230">
        <v>3000000</v>
      </c>
      <c r="I833" s="231">
        <v>0</v>
      </c>
      <c r="J833" s="231">
        <v>3000000</v>
      </c>
      <c r="K833" s="231">
        <v>3000000</v>
      </c>
      <c r="L833" s="231">
        <v>0</v>
      </c>
      <c r="M833" s="231">
        <v>3000000</v>
      </c>
      <c r="N833" s="231">
        <v>3000000</v>
      </c>
      <c r="O833" s="232">
        <v>0</v>
      </c>
    </row>
    <row r="834" spans="1:15" ht="23.25" customHeight="1" x14ac:dyDescent="0.2">
      <c r="A834" s="265" t="s">
        <v>35</v>
      </c>
      <c r="B834" s="266"/>
      <c r="C834" s="227" t="s">
        <v>62</v>
      </c>
      <c r="D834" s="227" t="s">
        <v>65</v>
      </c>
      <c r="E834" s="233" t="s">
        <v>853</v>
      </c>
      <c r="F834" s="233" t="s">
        <v>52</v>
      </c>
      <c r="G834" s="229">
        <v>3000000</v>
      </c>
      <c r="H834" s="230">
        <v>3000000</v>
      </c>
      <c r="I834" s="231">
        <v>0</v>
      </c>
      <c r="J834" s="231">
        <v>3000000</v>
      </c>
      <c r="K834" s="231">
        <v>3000000</v>
      </c>
      <c r="L834" s="231">
        <v>0</v>
      </c>
      <c r="M834" s="231">
        <v>3000000</v>
      </c>
      <c r="N834" s="231">
        <v>3000000</v>
      </c>
      <c r="O834" s="232">
        <v>0</v>
      </c>
    </row>
    <row r="835" spans="1:15" ht="34.5" customHeight="1" x14ac:dyDescent="0.2">
      <c r="A835" s="265" t="s">
        <v>510</v>
      </c>
      <c r="B835" s="266"/>
      <c r="C835" s="227" t="s">
        <v>62</v>
      </c>
      <c r="D835" s="227" t="s">
        <v>65</v>
      </c>
      <c r="E835" s="233" t="s">
        <v>854</v>
      </c>
      <c r="F835" s="234"/>
      <c r="G835" s="229">
        <v>4000000</v>
      </c>
      <c r="H835" s="230">
        <v>4000000</v>
      </c>
      <c r="I835" s="231">
        <v>0</v>
      </c>
      <c r="J835" s="231">
        <v>4000000</v>
      </c>
      <c r="K835" s="231">
        <v>4000000</v>
      </c>
      <c r="L835" s="231">
        <v>0</v>
      </c>
      <c r="M835" s="231">
        <v>4000000</v>
      </c>
      <c r="N835" s="231">
        <v>4000000</v>
      </c>
      <c r="O835" s="232">
        <v>0</v>
      </c>
    </row>
    <row r="836" spans="1:15" ht="15" customHeight="1" x14ac:dyDescent="0.2">
      <c r="A836" s="265" t="s">
        <v>95</v>
      </c>
      <c r="B836" s="266"/>
      <c r="C836" s="227" t="s">
        <v>62</v>
      </c>
      <c r="D836" s="227" t="s">
        <v>65</v>
      </c>
      <c r="E836" s="233" t="s">
        <v>854</v>
      </c>
      <c r="F836" s="233" t="s">
        <v>96</v>
      </c>
      <c r="G836" s="229">
        <v>4000000</v>
      </c>
      <c r="H836" s="230">
        <v>4000000</v>
      </c>
      <c r="I836" s="231">
        <v>0</v>
      </c>
      <c r="J836" s="231">
        <v>4000000</v>
      </c>
      <c r="K836" s="231">
        <v>4000000</v>
      </c>
      <c r="L836" s="231">
        <v>0</v>
      </c>
      <c r="M836" s="231">
        <v>4000000</v>
      </c>
      <c r="N836" s="231">
        <v>4000000</v>
      </c>
      <c r="O836" s="232">
        <v>0</v>
      </c>
    </row>
    <row r="837" spans="1:15" ht="23.25" customHeight="1" x14ac:dyDescent="0.2">
      <c r="A837" s="265" t="s">
        <v>35</v>
      </c>
      <c r="B837" s="266"/>
      <c r="C837" s="227" t="s">
        <v>62</v>
      </c>
      <c r="D837" s="227" t="s">
        <v>65</v>
      </c>
      <c r="E837" s="233" t="s">
        <v>854</v>
      </c>
      <c r="F837" s="233" t="s">
        <v>52</v>
      </c>
      <c r="G837" s="229">
        <v>4000000</v>
      </c>
      <c r="H837" s="230">
        <v>4000000</v>
      </c>
      <c r="I837" s="231">
        <v>0</v>
      </c>
      <c r="J837" s="231">
        <v>4000000</v>
      </c>
      <c r="K837" s="231">
        <v>4000000</v>
      </c>
      <c r="L837" s="231">
        <v>0</v>
      </c>
      <c r="M837" s="231">
        <v>4000000</v>
      </c>
      <c r="N837" s="231">
        <v>4000000</v>
      </c>
      <c r="O837" s="232">
        <v>0</v>
      </c>
    </row>
    <row r="838" spans="1:15" ht="34.5" customHeight="1" x14ac:dyDescent="0.2">
      <c r="A838" s="265" t="s">
        <v>511</v>
      </c>
      <c r="B838" s="266"/>
      <c r="C838" s="227" t="s">
        <v>62</v>
      </c>
      <c r="D838" s="227" t="s">
        <v>65</v>
      </c>
      <c r="E838" s="233" t="s">
        <v>855</v>
      </c>
      <c r="F838" s="234"/>
      <c r="G838" s="229">
        <v>1100000</v>
      </c>
      <c r="H838" s="230">
        <v>1100000</v>
      </c>
      <c r="I838" s="231">
        <v>0</v>
      </c>
      <c r="J838" s="231">
        <v>1100000</v>
      </c>
      <c r="K838" s="231">
        <v>1100000</v>
      </c>
      <c r="L838" s="231">
        <v>0</v>
      </c>
      <c r="M838" s="231">
        <v>1100000</v>
      </c>
      <c r="N838" s="231">
        <v>1100000</v>
      </c>
      <c r="O838" s="232">
        <v>0</v>
      </c>
    </row>
    <row r="839" spans="1:15" ht="15" customHeight="1" x14ac:dyDescent="0.2">
      <c r="A839" s="265" t="s">
        <v>95</v>
      </c>
      <c r="B839" s="266"/>
      <c r="C839" s="227" t="s">
        <v>62</v>
      </c>
      <c r="D839" s="227" t="s">
        <v>65</v>
      </c>
      <c r="E839" s="233" t="s">
        <v>855</v>
      </c>
      <c r="F839" s="233" t="s">
        <v>96</v>
      </c>
      <c r="G839" s="229">
        <v>1100000</v>
      </c>
      <c r="H839" s="230">
        <v>1100000</v>
      </c>
      <c r="I839" s="231">
        <v>0</v>
      </c>
      <c r="J839" s="231">
        <v>1100000</v>
      </c>
      <c r="K839" s="231">
        <v>1100000</v>
      </c>
      <c r="L839" s="231">
        <v>0</v>
      </c>
      <c r="M839" s="231">
        <v>1100000</v>
      </c>
      <c r="N839" s="231">
        <v>1100000</v>
      </c>
      <c r="O839" s="232">
        <v>0</v>
      </c>
    </row>
    <row r="840" spans="1:15" ht="23.25" customHeight="1" x14ac:dyDescent="0.2">
      <c r="A840" s="265" t="s">
        <v>35</v>
      </c>
      <c r="B840" s="266"/>
      <c r="C840" s="227" t="s">
        <v>62</v>
      </c>
      <c r="D840" s="227" t="s">
        <v>65</v>
      </c>
      <c r="E840" s="233" t="s">
        <v>855</v>
      </c>
      <c r="F840" s="233" t="s">
        <v>52</v>
      </c>
      <c r="G840" s="229">
        <v>1100000</v>
      </c>
      <c r="H840" s="230">
        <v>1100000</v>
      </c>
      <c r="I840" s="231">
        <v>0</v>
      </c>
      <c r="J840" s="231">
        <v>1100000</v>
      </c>
      <c r="K840" s="231">
        <v>1100000</v>
      </c>
      <c r="L840" s="231">
        <v>0</v>
      </c>
      <c r="M840" s="231">
        <v>1100000</v>
      </c>
      <c r="N840" s="231">
        <v>1100000</v>
      </c>
      <c r="O840" s="232">
        <v>0</v>
      </c>
    </row>
    <row r="841" spans="1:15" ht="34.5" customHeight="1" x14ac:dyDescent="0.2">
      <c r="A841" s="265" t="s">
        <v>512</v>
      </c>
      <c r="B841" s="266"/>
      <c r="C841" s="227" t="s">
        <v>62</v>
      </c>
      <c r="D841" s="227" t="s">
        <v>65</v>
      </c>
      <c r="E841" s="233" t="s">
        <v>856</v>
      </c>
      <c r="F841" s="234"/>
      <c r="G841" s="229">
        <v>5640000</v>
      </c>
      <c r="H841" s="230">
        <v>5640000</v>
      </c>
      <c r="I841" s="231">
        <v>0</v>
      </c>
      <c r="J841" s="231">
        <v>5640000</v>
      </c>
      <c r="K841" s="231">
        <v>5640000</v>
      </c>
      <c r="L841" s="231">
        <v>0</v>
      </c>
      <c r="M841" s="231">
        <v>5640000</v>
      </c>
      <c r="N841" s="231">
        <v>5640000</v>
      </c>
      <c r="O841" s="232">
        <v>0</v>
      </c>
    </row>
    <row r="842" spans="1:15" ht="15" customHeight="1" x14ac:dyDescent="0.2">
      <c r="A842" s="265" t="s">
        <v>95</v>
      </c>
      <c r="B842" s="266"/>
      <c r="C842" s="227" t="s">
        <v>62</v>
      </c>
      <c r="D842" s="227" t="s">
        <v>65</v>
      </c>
      <c r="E842" s="233" t="s">
        <v>856</v>
      </c>
      <c r="F842" s="233" t="s">
        <v>96</v>
      </c>
      <c r="G842" s="229">
        <v>5640000</v>
      </c>
      <c r="H842" s="230">
        <v>5640000</v>
      </c>
      <c r="I842" s="231">
        <v>0</v>
      </c>
      <c r="J842" s="231">
        <v>5640000</v>
      </c>
      <c r="K842" s="231">
        <v>5640000</v>
      </c>
      <c r="L842" s="231">
        <v>0</v>
      </c>
      <c r="M842" s="231">
        <v>5640000</v>
      </c>
      <c r="N842" s="231">
        <v>5640000</v>
      </c>
      <c r="O842" s="232">
        <v>0</v>
      </c>
    </row>
    <row r="843" spans="1:15" ht="23.25" customHeight="1" x14ac:dyDescent="0.2">
      <c r="A843" s="265" t="s">
        <v>35</v>
      </c>
      <c r="B843" s="266"/>
      <c r="C843" s="227" t="s">
        <v>62</v>
      </c>
      <c r="D843" s="227" t="s">
        <v>65</v>
      </c>
      <c r="E843" s="233" t="s">
        <v>856</v>
      </c>
      <c r="F843" s="233" t="s">
        <v>52</v>
      </c>
      <c r="G843" s="229">
        <v>5640000</v>
      </c>
      <c r="H843" s="230">
        <v>5640000</v>
      </c>
      <c r="I843" s="231">
        <v>0</v>
      </c>
      <c r="J843" s="231">
        <v>5640000</v>
      </c>
      <c r="K843" s="231">
        <v>5640000</v>
      </c>
      <c r="L843" s="231">
        <v>0</v>
      </c>
      <c r="M843" s="231">
        <v>5640000</v>
      </c>
      <c r="N843" s="231">
        <v>5640000</v>
      </c>
      <c r="O843" s="232">
        <v>0</v>
      </c>
    </row>
    <row r="844" spans="1:15" ht="68.25" customHeight="1" x14ac:dyDescent="0.2">
      <c r="A844" s="265" t="s">
        <v>994</v>
      </c>
      <c r="B844" s="266"/>
      <c r="C844" s="227" t="s">
        <v>62</v>
      </c>
      <c r="D844" s="227" t="s">
        <v>65</v>
      </c>
      <c r="E844" s="233" t="s">
        <v>995</v>
      </c>
      <c r="F844" s="234"/>
      <c r="G844" s="229">
        <v>9000000</v>
      </c>
      <c r="H844" s="230">
        <v>9000000</v>
      </c>
      <c r="I844" s="231">
        <v>0</v>
      </c>
      <c r="J844" s="231">
        <v>9000000</v>
      </c>
      <c r="K844" s="231">
        <v>9000000</v>
      </c>
      <c r="L844" s="231">
        <v>0</v>
      </c>
      <c r="M844" s="231">
        <v>9000000</v>
      </c>
      <c r="N844" s="231">
        <v>9000000</v>
      </c>
      <c r="O844" s="232">
        <v>0</v>
      </c>
    </row>
    <row r="845" spans="1:15" ht="15" customHeight="1" x14ac:dyDescent="0.2">
      <c r="A845" s="265" t="s">
        <v>95</v>
      </c>
      <c r="B845" s="266"/>
      <c r="C845" s="227" t="s">
        <v>62</v>
      </c>
      <c r="D845" s="227" t="s">
        <v>65</v>
      </c>
      <c r="E845" s="233" t="s">
        <v>995</v>
      </c>
      <c r="F845" s="233" t="s">
        <v>96</v>
      </c>
      <c r="G845" s="229">
        <v>9000000</v>
      </c>
      <c r="H845" s="230">
        <v>9000000</v>
      </c>
      <c r="I845" s="231">
        <v>0</v>
      </c>
      <c r="J845" s="231">
        <v>9000000</v>
      </c>
      <c r="K845" s="231">
        <v>9000000</v>
      </c>
      <c r="L845" s="231">
        <v>0</v>
      </c>
      <c r="M845" s="231">
        <v>9000000</v>
      </c>
      <c r="N845" s="231">
        <v>9000000</v>
      </c>
      <c r="O845" s="232">
        <v>0</v>
      </c>
    </row>
    <row r="846" spans="1:15" ht="23.25" customHeight="1" x14ac:dyDescent="0.2">
      <c r="A846" s="265" t="s">
        <v>35</v>
      </c>
      <c r="B846" s="266"/>
      <c r="C846" s="227" t="s">
        <v>62</v>
      </c>
      <c r="D846" s="227" t="s">
        <v>65</v>
      </c>
      <c r="E846" s="233" t="s">
        <v>995</v>
      </c>
      <c r="F846" s="233" t="s">
        <v>52</v>
      </c>
      <c r="G846" s="229">
        <v>9000000</v>
      </c>
      <c r="H846" s="230">
        <v>9000000</v>
      </c>
      <c r="I846" s="231">
        <v>0</v>
      </c>
      <c r="J846" s="231">
        <v>9000000</v>
      </c>
      <c r="K846" s="231">
        <v>9000000</v>
      </c>
      <c r="L846" s="231">
        <v>0</v>
      </c>
      <c r="M846" s="231">
        <v>9000000</v>
      </c>
      <c r="N846" s="231">
        <v>9000000</v>
      </c>
      <c r="O846" s="232">
        <v>0</v>
      </c>
    </row>
    <row r="847" spans="1:15" ht="23.25" customHeight="1" x14ac:dyDescent="0.2">
      <c r="A847" s="265" t="s">
        <v>341</v>
      </c>
      <c r="B847" s="266"/>
      <c r="C847" s="227" t="s">
        <v>62</v>
      </c>
      <c r="D847" s="227" t="s">
        <v>65</v>
      </c>
      <c r="E847" s="233" t="s">
        <v>342</v>
      </c>
      <c r="F847" s="234"/>
      <c r="G847" s="229">
        <v>18615000</v>
      </c>
      <c r="H847" s="230">
        <v>18615000</v>
      </c>
      <c r="I847" s="231">
        <v>0</v>
      </c>
      <c r="J847" s="231">
        <v>18615000</v>
      </c>
      <c r="K847" s="231">
        <v>18615000</v>
      </c>
      <c r="L847" s="231">
        <v>0</v>
      </c>
      <c r="M847" s="231">
        <v>18615000</v>
      </c>
      <c r="N847" s="231">
        <v>18615000</v>
      </c>
      <c r="O847" s="232">
        <v>0</v>
      </c>
    </row>
    <row r="848" spans="1:15" ht="15" customHeight="1" x14ac:dyDescent="0.2">
      <c r="A848" s="265" t="s">
        <v>343</v>
      </c>
      <c r="B848" s="266"/>
      <c r="C848" s="227" t="s">
        <v>62</v>
      </c>
      <c r="D848" s="227" t="s">
        <v>65</v>
      </c>
      <c r="E848" s="233" t="s">
        <v>344</v>
      </c>
      <c r="F848" s="234"/>
      <c r="G848" s="229">
        <v>960000</v>
      </c>
      <c r="H848" s="230">
        <v>960000</v>
      </c>
      <c r="I848" s="231">
        <v>0</v>
      </c>
      <c r="J848" s="231">
        <v>960000</v>
      </c>
      <c r="K848" s="231">
        <v>960000</v>
      </c>
      <c r="L848" s="231">
        <v>0</v>
      </c>
      <c r="M848" s="231">
        <v>960000</v>
      </c>
      <c r="N848" s="231">
        <v>960000</v>
      </c>
      <c r="O848" s="232">
        <v>0</v>
      </c>
    </row>
    <row r="849" spans="1:15" ht="15" customHeight="1" x14ac:dyDescent="0.2">
      <c r="A849" s="265" t="s">
        <v>95</v>
      </c>
      <c r="B849" s="266"/>
      <c r="C849" s="227" t="s">
        <v>62</v>
      </c>
      <c r="D849" s="227" t="s">
        <v>65</v>
      </c>
      <c r="E849" s="233" t="s">
        <v>344</v>
      </c>
      <c r="F849" s="233" t="s">
        <v>96</v>
      </c>
      <c r="G849" s="229">
        <v>960000</v>
      </c>
      <c r="H849" s="230">
        <v>960000</v>
      </c>
      <c r="I849" s="231">
        <v>0</v>
      </c>
      <c r="J849" s="231">
        <v>960000</v>
      </c>
      <c r="K849" s="231">
        <v>960000</v>
      </c>
      <c r="L849" s="231">
        <v>0</v>
      </c>
      <c r="M849" s="231">
        <v>960000</v>
      </c>
      <c r="N849" s="231">
        <v>960000</v>
      </c>
      <c r="O849" s="232">
        <v>0</v>
      </c>
    </row>
    <row r="850" spans="1:15" ht="23.25" customHeight="1" x14ac:dyDescent="0.2">
      <c r="A850" s="265" t="s">
        <v>35</v>
      </c>
      <c r="B850" s="266"/>
      <c r="C850" s="227" t="s">
        <v>62</v>
      </c>
      <c r="D850" s="227" t="s">
        <v>65</v>
      </c>
      <c r="E850" s="233" t="s">
        <v>344</v>
      </c>
      <c r="F850" s="233" t="s">
        <v>52</v>
      </c>
      <c r="G850" s="229">
        <v>960000</v>
      </c>
      <c r="H850" s="230">
        <v>960000</v>
      </c>
      <c r="I850" s="231">
        <v>0</v>
      </c>
      <c r="J850" s="231">
        <v>960000</v>
      </c>
      <c r="K850" s="231">
        <v>960000</v>
      </c>
      <c r="L850" s="231">
        <v>0</v>
      </c>
      <c r="M850" s="231">
        <v>960000</v>
      </c>
      <c r="N850" s="231">
        <v>960000</v>
      </c>
      <c r="O850" s="232">
        <v>0</v>
      </c>
    </row>
    <row r="851" spans="1:15" ht="68.25" customHeight="1" x14ac:dyDescent="0.2">
      <c r="A851" s="265" t="s">
        <v>504</v>
      </c>
      <c r="B851" s="266"/>
      <c r="C851" s="227" t="s">
        <v>62</v>
      </c>
      <c r="D851" s="227" t="s">
        <v>65</v>
      </c>
      <c r="E851" s="233" t="s">
        <v>505</v>
      </c>
      <c r="F851" s="234"/>
      <c r="G851" s="229">
        <v>15700000</v>
      </c>
      <c r="H851" s="230">
        <v>15700000</v>
      </c>
      <c r="I851" s="231">
        <v>0</v>
      </c>
      <c r="J851" s="231">
        <v>15700000</v>
      </c>
      <c r="K851" s="231">
        <v>15700000</v>
      </c>
      <c r="L851" s="231">
        <v>0</v>
      </c>
      <c r="M851" s="231">
        <v>15700000</v>
      </c>
      <c r="N851" s="231">
        <v>15700000</v>
      </c>
      <c r="O851" s="232">
        <v>0</v>
      </c>
    </row>
    <row r="852" spans="1:15" ht="15" customHeight="1" x14ac:dyDescent="0.2">
      <c r="A852" s="265" t="s">
        <v>95</v>
      </c>
      <c r="B852" s="266"/>
      <c r="C852" s="227" t="s">
        <v>62</v>
      </c>
      <c r="D852" s="227" t="s">
        <v>65</v>
      </c>
      <c r="E852" s="233" t="s">
        <v>505</v>
      </c>
      <c r="F852" s="233" t="s">
        <v>96</v>
      </c>
      <c r="G852" s="229">
        <v>15700000</v>
      </c>
      <c r="H852" s="230">
        <v>15700000</v>
      </c>
      <c r="I852" s="231">
        <v>0</v>
      </c>
      <c r="J852" s="231">
        <v>15700000</v>
      </c>
      <c r="K852" s="231">
        <v>15700000</v>
      </c>
      <c r="L852" s="231">
        <v>0</v>
      </c>
      <c r="M852" s="231">
        <v>15700000</v>
      </c>
      <c r="N852" s="231">
        <v>15700000</v>
      </c>
      <c r="O852" s="232">
        <v>0</v>
      </c>
    </row>
    <row r="853" spans="1:15" ht="23.25" customHeight="1" x14ac:dyDescent="0.2">
      <c r="A853" s="265" t="s">
        <v>35</v>
      </c>
      <c r="B853" s="266"/>
      <c r="C853" s="227" t="s">
        <v>62</v>
      </c>
      <c r="D853" s="227" t="s">
        <v>65</v>
      </c>
      <c r="E853" s="233" t="s">
        <v>505</v>
      </c>
      <c r="F853" s="233" t="s">
        <v>52</v>
      </c>
      <c r="G853" s="229">
        <v>15700000</v>
      </c>
      <c r="H853" s="230">
        <v>15700000</v>
      </c>
      <c r="I853" s="231">
        <v>0</v>
      </c>
      <c r="J853" s="231">
        <v>15700000</v>
      </c>
      <c r="K853" s="231">
        <v>15700000</v>
      </c>
      <c r="L853" s="231">
        <v>0</v>
      </c>
      <c r="M853" s="231">
        <v>15700000</v>
      </c>
      <c r="N853" s="231">
        <v>15700000</v>
      </c>
      <c r="O853" s="232">
        <v>0</v>
      </c>
    </row>
    <row r="854" spans="1:15" ht="34.5" customHeight="1" x14ac:dyDescent="0.2">
      <c r="A854" s="265" t="s">
        <v>506</v>
      </c>
      <c r="B854" s="266"/>
      <c r="C854" s="227" t="s">
        <v>62</v>
      </c>
      <c r="D854" s="227" t="s">
        <v>65</v>
      </c>
      <c r="E854" s="233" t="s">
        <v>507</v>
      </c>
      <c r="F854" s="234"/>
      <c r="G854" s="229">
        <v>1955000</v>
      </c>
      <c r="H854" s="230">
        <v>1955000</v>
      </c>
      <c r="I854" s="231">
        <v>0</v>
      </c>
      <c r="J854" s="231">
        <v>1955000</v>
      </c>
      <c r="K854" s="231">
        <v>1955000</v>
      </c>
      <c r="L854" s="231">
        <v>0</v>
      </c>
      <c r="M854" s="231">
        <v>1955000</v>
      </c>
      <c r="N854" s="231">
        <v>1955000</v>
      </c>
      <c r="O854" s="232">
        <v>0</v>
      </c>
    </row>
    <row r="855" spans="1:15" ht="15" customHeight="1" x14ac:dyDescent="0.2">
      <c r="A855" s="265" t="s">
        <v>95</v>
      </c>
      <c r="B855" s="266"/>
      <c r="C855" s="227" t="s">
        <v>62</v>
      </c>
      <c r="D855" s="227" t="s">
        <v>65</v>
      </c>
      <c r="E855" s="233" t="s">
        <v>507</v>
      </c>
      <c r="F855" s="233" t="s">
        <v>96</v>
      </c>
      <c r="G855" s="229">
        <v>1955000</v>
      </c>
      <c r="H855" s="230">
        <v>1955000</v>
      </c>
      <c r="I855" s="231">
        <v>0</v>
      </c>
      <c r="J855" s="231">
        <v>1955000</v>
      </c>
      <c r="K855" s="231">
        <v>1955000</v>
      </c>
      <c r="L855" s="231">
        <v>0</v>
      </c>
      <c r="M855" s="231">
        <v>1955000</v>
      </c>
      <c r="N855" s="231">
        <v>1955000</v>
      </c>
      <c r="O855" s="232">
        <v>0</v>
      </c>
    </row>
    <row r="856" spans="1:15" ht="23.25" customHeight="1" x14ac:dyDescent="0.2">
      <c r="A856" s="265" t="s">
        <v>35</v>
      </c>
      <c r="B856" s="266"/>
      <c r="C856" s="227" t="s">
        <v>62</v>
      </c>
      <c r="D856" s="227" t="s">
        <v>65</v>
      </c>
      <c r="E856" s="233" t="s">
        <v>507</v>
      </c>
      <c r="F856" s="233" t="s">
        <v>52</v>
      </c>
      <c r="G856" s="229">
        <v>1955000</v>
      </c>
      <c r="H856" s="230">
        <v>1955000</v>
      </c>
      <c r="I856" s="231">
        <v>0</v>
      </c>
      <c r="J856" s="231">
        <v>1955000</v>
      </c>
      <c r="K856" s="231">
        <v>1955000</v>
      </c>
      <c r="L856" s="231">
        <v>0</v>
      </c>
      <c r="M856" s="231">
        <v>1955000</v>
      </c>
      <c r="N856" s="231">
        <v>1955000</v>
      </c>
      <c r="O856" s="232">
        <v>0</v>
      </c>
    </row>
    <row r="857" spans="1:15" ht="34.5" customHeight="1" x14ac:dyDescent="0.2">
      <c r="A857" s="265" t="s">
        <v>857</v>
      </c>
      <c r="B857" s="266"/>
      <c r="C857" s="227" t="s">
        <v>62</v>
      </c>
      <c r="D857" s="227" t="s">
        <v>65</v>
      </c>
      <c r="E857" s="233" t="s">
        <v>858</v>
      </c>
      <c r="F857" s="233"/>
      <c r="G857" s="229">
        <v>1000000</v>
      </c>
      <c r="H857" s="230">
        <v>1000000</v>
      </c>
      <c r="I857" s="231">
        <v>0</v>
      </c>
      <c r="J857" s="231">
        <v>1000000</v>
      </c>
      <c r="K857" s="231">
        <v>1000000</v>
      </c>
      <c r="L857" s="231">
        <v>0</v>
      </c>
      <c r="M857" s="231">
        <v>1000000</v>
      </c>
      <c r="N857" s="231">
        <v>1000000</v>
      </c>
      <c r="O857" s="232">
        <v>0</v>
      </c>
    </row>
    <row r="858" spans="1:15" ht="45.75" customHeight="1" x14ac:dyDescent="0.2">
      <c r="A858" s="265" t="s">
        <v>859</v>
      </c>
      <c r="B858" s="266"/>
      <c r="C858" s="227" t="s">
        <v>62</v>
      </c>
      <c r="D858" s="227" t="s">
        <v>65</v>
      </c>
      <c r="E858" s="233" t="s">
        <v>860</v>
      </c>
      <c r="F858" s="234"/>
      <c r="G858" s="229">
        <v>1000000</v>
      </c>
      <c r="H858" s="230">
        <v>1000000</v>
      </c>
      <c r="I858" s="231">
        <v>0</v>
      </c>
      <c r="J858" s="231">
        <v>1000000</v>
      </c>
      <c r="K858" s="231">
        <v>1000000</v>
      </c>
      <c r="L858" s="231">
        <v>0</v>
      </c>
      <c r="M858" s="231">
        <v>1000000</v>
      </c>
      <c r="N858" s="231">
        <v>1000000</v>
      </c>
      <c r="O858" s="232">
        <v>0</v>
      </c>
    </row>
    <row r="859" spans="1:15" ht="34.5" customHeight="1" x14ac:dyDescent="0.2">
      <c r="A859" s="265" t="s">
        <v>861</v>
      </c>
      <c r="B859" s="266"/>
      <c r="C859" s="227" t="s">
        <v>62</v>
      </c>
      <c r="D859" s="227" t="s">
        <v>65</v>
      </c>
      <c r="E859" s="233" t="s">
        <v>862</v>
      </c>
      <c r="F859" s="234"/>
      <c r="G859" s="229">
        <v>1000000</v>
      </c>
      <c r="H859" s="230">
        <v>1000000</v>
      </c>
      <c r="I859" s="231">
        <v>0</v>
      </c>
      <c r="J859" s="231">
        <v>1000000</v>
      </c>
      <c r="K859" s="231">
        <v>1000000</v>
      </c>
      <c r="L859" s="231">
        <v>0</v>
      </c>
      <c r="M859" s="231">
        <v>1000000</v>
      </c>
      <c r="N859" s="231">
        <v>1000000</v>
      </c>
      <c r="O859" s="232">
        <v>0</v>
      </c>
    </row>
    <row r="860" spans="1:15" ht="23.25" customHeight="1" x14ac:dyDescent="0.2">
      <c r="A860" s="265" t="s">
        <v>272</v>
      </c>
      <c r="B860" s="266"/>
      <c r="C860" s="227" t="s">
        <v>62</v>
      </c>
      <c r="D860" s="227" t="s">
        <v>65</v>
      </c>
      <c r="E860" s="233" t="s">
        <v>862</v>
      </c>
      <c r="F860" s="233" t="s">
        <v>94</v>
      </c>
      <c r="G860" s="229">
        <v>1000000</v>
      </c>
      <c r="H860" s="230">
        <v>1000000</v>
      </c>
      <c r="I860" s="231">
        <v>0</v>
      </c>
      <c r="J860" s="231">
        <v>1000000</v>
      </c>
      <c r="K860" s="231">
        <v>1000000</v>
      </c>
      <c r="L860" s="231">
        <v>0</v>
      </c>
      <c r="M860" s="231">
        <v>1000000</v>
      </c>
      <c r="N860" s="231">
        <v>1000000</v>
      </c>
      <c r="O860" s="232">
        <v>0</v>
      </c>
    </row>
    <row r="861" spans="1:15" ht="23.25" customHeight="1" x14ac:dyDescent="0.2">
      <c r="A861" s="265" t="s">
        <v>187</v>
      </c>
      <c r="B861" s="266"/>
      <c r="C861" s="227" t="s">
        <v>62</v>
      </c>
      <c r="D861" s="227" t="s">
        <v>65</v>
      </c>
      <c r="E861" s="233" t="s">
        <v>862</v>
      </c>
      <c r="F861" s="233" t="s">
        <v>58</v>
      </c>
      <c r="G861" s="229">
        <v>1000000</v>
      </c>
      <c r="H861" s="230">
        <v>1000000</v>
      </c>
      <c r="I861" s="231">
        <v>0</v>
      </c>
      <c r="J861" s="231">
        <v>1000000</v>
      </c>
      <c r="K861" s="231">
        <v>1000000</v>
      </c>
      <c r="L861" s="231">
        <v>0</v>
      </c>
      <c r="M861" s="231">
        <v>1000000</v>
      </c>
      <c r="N861" s="231">
        <v>1000000</v>
      </c>
      <c r="O861" s="232">
        <v>0</v>
      </c>
    </row>
    <row r="862" spans="1:15" ht="15" customHeight="1" x14ac:dyDescent="0.2">
      <c r="A862" s="265" t="s">
        <v>306</v>
      </c>
      <c r="B862" s="266"/>
      <c r="C862" s="227" t="s">
        <v>62</v>
      </c>
      <c r="D862" s="227" t="s">
        <v>65</v>
      </c>
      <c r="E862" s="227" t="s">
        <v>307</v>
      </c>
      <c r="F862" s="227"/>
      <c r="G862" s="229">
        <v>3238000</v>
      </c>
      <c r="H862" s="230">
        <v>0</v>
      </c>
      <c r="I862" s="231">
        <v>3238000</v>
      </c>
      <c r="J862" s="231">
        <v>0</v>
      </c>
      <c r="K862" s="231">
        <v>0</v>
      </c>
      <c r="L862" s="231">
        <v>0</v>
      </c>
      <c r="M862" s="231">
        <v>0</v>
      </c>
      <c r="N862" s="231">
        <v>0</v>
      </c>
      <c r="O862" s="232">
        <v>0</v>
      </c>
    </row>
    <row r="863" spans="1:15" ht="23.25" customHeight="1" x14ac:dyDescent="0.2">
      <c r="A863" s="265" t="s">
        <v>863</v>
      </c>
      <c r="B863" s="266"/>
      <c r="C863" s="227" t="s">
        <v>62</v>
      </c>
      <c r="D863" s="227" t="s">
        <v>65</v>
      </c>
      <c r="E863" s="233" t="s">
        <v>864</v>
      </c>
      <c r="F863" s="233"/>
      <c r="G863" s="229">
        <v>3238000</v>
      </c>
      <c r="H863" s="230">
        <v>0</v>
      </c>
      <c r="I863" s="231">
        <v>3238000</v>
      </c>
      <c r="J863" s="231">
        <v>0</v>
      </c>
      <c r="K863" s="231">
        <v>0</v>
      </c>
      <c r="L863" s="231">
        <v>0</v>
      </c>
      <c r="M863" s="231">
        <v>0</v>
      </c>
      <c r="N863" s="231">
        <v>0</v>
      </c>
      <c r="O863" s="232">
        <v>0</v>
      </c>
    </row>
    <row r="864" spans="1:15" ht="45.75" customHeight="1" x14ac:dyDescent="0.2">
      <c r="A864" s="265" t="s">
        <v>955</v>
      </c>
      <c r="B864" s="266"/>
      <c r="C864" s="227" t="s">
        <v>62</v>
      </c>
      <c r="D864" s="227" t="s">
        <v>65</v>
      </c>
      <c r="E864" s="233" t="s">
        <v>865</v>
      </c>
      <c r="F864" s="234"/>
      <c r="G864" s="229">
        <v>3238000</v>
      </c>
      <c r="H864" s="230">
        <v>0</v>
      </c>
      <c r="I864" s="231">
        <v>3238000</v>
      </c>
      <c r="J864" s="231">
        <v>0</v>
      </c>
      <c r="K864" s="231">
        <v>0</v>
      </c>
      <c r="L864" s="231">
        <v>0</v>
      </c>
      <c r="M864" s="231">
        <v>0</v>
      </c>
      <c r="N864" s="231">
        <v>0</v>
      </c>
      <c r="O864" s="232">
        <v>0</v>
      </c>
    </row>
    <row r="865" spans="1:15" ht="45.75" customHeight="1" x14ac:dyDescent="0.2">
      <c r="A865" s="265" t="s">
        <v>1166</v>
      </c>
      <c r="B865" s="266"/>
      <c r="C865" s="227" t="s">
        <v>62</v>
      </c>
      <c r="D865" s="227" t="s">
        <v>65</v>
      </c>
      <c r="E865" s="233" t="s">
        <v>1167</v>
      </c>
      <c r="F865" s="234"/>
      <c r="G865" s="229">
        <v>3238000</v>
      </c>
      <c r="H865" s="230">
        <v>0</v>
      </c>
      <c r="I865" s="231">
        <v>3238000</v>
      </c>
      <c r="J865" s="231">
        <v>0</v>
      </c>
      <c r="K865" s="231">
        <v>0</v>
      </c>
      <c r="L865" s="231">
        <v>0</v>
      </c>
      <c r="M865" s="231">
        <v>0</v>
      </c>
      <c r="N865" s="231">
        <v>0</v>
      </c>
      <c r="O865" s="232">
        <v>0</v>
      </c>
    </row>
    <row r="866" spans="1:15" ht="15" customHeight="1" x14ac:dyDescent="0.2">
      <c r="A866" s="265" t="s">
        <v>95</v>
      </c>
      <c r="B866" s="266"/>
      <c r="C866" s="227" t="s">
        <v>62</v>
      </c>
      <c r="D866" s="227" t="s">
        <v>65</v>
      </c>
      <c r="E866" s="233" t="s">
        <v>1167</v>
      </c>
      <c r="F866" s="233" t="s">
        <v>96</v>
      </c>
      <c r="G866" s="229">
        <v>3238000</v>
      </c>
      <c r="H866" s="230">
        <v>0</v>
      </c>
      <c r="I866" s="231">
        <v>3238000</v>
      </c>
      <c r="J866" s="231">
        <v>0</v>
      </c>
      <c r="K866" s="231">
        <v>0</v>
      </c>
      <c r="L866" s="231">
        <v>0</v>
      </c>
      <c r="M866" s="231">
        <v>0</v>
      </c>
      <c r="N866" s="231">
        <v>0</v>
      </c>
      <c r="O866" s="232">
        <v>0</v>
      </c>
    </row>
    <row r="867" spans="1:15" ht="23.25" customHeight="1" x14ac:dyDescent="0.2">
      <c r="A867" s="265" t="s">
        <v>35</v>
      </c>
      <c r="B867" s="266"/>
      <c r="C867" s="227" t="s">
        <v>62</v>
      </c>
      <c r="D867" s="227" t="s">
        <v>65</v>
      </c>
      <c r="E867" s="233" t="s">
        <v>1167</v>
      </c>
      <c r="F867" s="233" t="s">
        <v>52</v>
      </c>
      <c r="G867" s="229">
        <v>3238000</v>
      </c>
      <c r="H867" s="230">
        <v>0</v>
      </c>
      <c r="I867" s="231">
        <v>3238000</v>
      </c>
      <c r="J867" s="231">
        <v>0</v>
      </c>
      <c r="K867" s="231">
        <v>0</v>
      </c>
      <c r="L867" s="231">
        <v>0</v>
      </c>
      <c r="M867" s="231">
        <v>0</v>
      </c>
      <c r="N867" s="231">
        <v>0</v>
      </c>
      <c r="O867" s="232">
        <v>0</v>
      </c>
    </row>
    <row r="868" spans="1:15" ht="15" customHeight="1" x14ac:dyDescent="0.2">
      <c r="A868" s="265" t="s">
        <v>218</v>
      </c>
      <c r="B868" s="266"/>
      <c r="C868" s="227" t="s">
        <v>62</v>
      </c>
      <c r="D868" s="227" t="s">
        <v>192</v>
      </c>
      <c r="E868" s="228"/>
      <c r="F868" s="228"/>
      <c r="G868" s="229">
        <v>79357500</v>
      </c>
      <c r="H868" s="230">
        <v>11570500</v>
      </c>
      <c r="I868" s="231">
        <v>67787000</v>
      </c>
      <c r="J868" s="231">
        <v>100654900</v>
      </c>
      <c r="K868" s="231">
        <v>14704900</v>
      </c>
      <c r="L868" s="231">
        <v>85950000</v>
      </c>
      <c r="M868" s="231">
        <v>92860500</v>
      </c>
      <c r="N868" s="231">
        <v>19019500</v>
      </c>
      <c r="O868" s="232">
        <v>73841000</v>
      </c>
    </row>
    <row r="869" spans="1:15" ht="15" customHeight="1" x14ac:dyDescent="0.2">
      <c r="A869" s="265" t="s">
        <v>298</v>
      </c>
      <c r="B869" s="266"/>
      <c r="C869" s="227" t="s">
        <v>62</v>
      </c>
      <c r="D869" s="227" t="s">
        <v>192</v>
      </c>
      <c r="E869" s="227" t="s">
        <v>299</v>
      </c>
      <c r="F869" s="227"/>
      <c r="G869" s="229">
        <v>61732000</v>
      </c>
      <c r="H869" s="230">
        <v>0</v>
      </c>
      <c r="I869" s="231">
        <v>61732000</v>
      </c>
      <c r="J869" s="231">
        <v>61732000</v>
      </c>
      <c r="K869" s="231">
        <v>0</v>
      </c>
      <c r="L869" s="231">
        <v>61732000</v>
      </c>
      <c r="M869" s="231">
        <v>61732000</v>
      </c>
      <c r="N869" s="231">
        <v>0</v>
      </c>
      <c r="O869" s="232">
        <v>61732000</v>
      </c>
    </row>
    <row r="870" spans="1:15" ht="15" customHeight="1" x14ac:dyDescent="0.2">
      <c r="A870" s="265" t="s">
        <v>258</v>
      </c>
      <c r="B870" s="266"/>
      <c r="C870" s="227" t="s">
        <v>62</v>
      </c>
      <c r="D870" s="227" t="s">
        <v>192</v>
      </c>
      <c r="E870" s="233" t="s">
        <v>339</v>
      </c>
      <c r="F870" s="233"/>
      <c r="G870" s="229">
        <v>61732000</v>
      </c>
      <c r="H870" s="230">
        <v>0</v>
      </c>
      <c r="I870" s="231">
        <v>61732000</v>
      </c>
      <c r="J870" s="231">
        <v>61732000</v>
      </c>
      <c r="K870" s="231">
        <v>0</v>
      </c>
      <c r="L870" s="231">
        <v>61732000</v>
      </c>
      <c r="M870" s="231">
        <v>61732000</v>
      </c>
      <c r="N870" s="231">
        <v>0</v>
      </c>
      <c r="O870" s="232">
        <v>61732000</v>
      </c>
    </row>
    <row r="871" spans="1:15" ht="23.25" customHeight="1" x14ac:dyDescent="0.2">
      <c r="A871" s="265" t="s">
        <v>476</v>
      </c>
      <c r="B871" s="266"/>
      <c r="C871" s="227" t="s">
        <v>62</v>
      </c>
      <c r="D871" s="227" t="s">
        <v>192</v>
      </c>
      <c r="E871" s="233" t="s">
        <v>719</v>
      </c>
      <c r="F871" s="234"/>
      <c r="G871" s="229">
        <v>61732000</v>
      </c>
      <c r="H871" s="230">
        <v>0</v>
      </c>
      <c r="I871" s="231">
        <v>61732000</v>
      </c>
      <c r="J871" s="231">
        <v>61732000</v>
      </c>
      <c r="K871" s="231">
        <v>0</v>
      </c>
      <c r="L871" s="231">
        <v>61732000</v>
      </c>
      <c r="M871" s="231">
        <v>61732000</v>
      </c>
      <c r="N871" s="231">
        <v>0</v>
      </c>
      <c r="O871" s="232">
        <v>61732000</v>
      </c>
    </row>
    <row r="872" spans="1:15" ht="45.75" customHeight="1" x14ac:dyDescent="0.2">
      <c r="A872" s="265" t="s">
        <v>275</v>
      </c>
      <c r="B872" s="266"/>
      <c r="C872" s="227" t="s">
        <v>62</v>
      </c>
      <c r="D872" s="227" t="s">
        <v>192</v>
      </c>
      <c r="E872" s="233" t="s">
        <v>754</v>
      </c>
      <c r="F872" s="234"/>
      <c r="G872" s="229">
        <v>61732000</v>
      </c>
      <c r="H872" s="230">
        <v>0</v>
      </c>
      <c r="I872" s="231">
        <v>61732000</v>
      </c>
      <c r="J872" s="231">
        <v>61732000</v>
      </c>
      <c r="K872" s="231">
        <v>0</v>
      </c>
      <c r="L872" s="231">
        <v>61732000</v>
      </c>
      <c r="M872" s="231">
        <v>61732000</v>
      </c>
      <c r="N872" s="231">
        <v>0</v>
      </c>
      <c r="O872" s="232">
        <v>61732000</v>
      </c>
    </row>
    <row r="873" spans="1:15" ht="23.25" customHeight="1" x14ac:dyDescent="0.2">
      <c r="A873" s="265" t="s">
        <v>272</v>
      </c>
      <c r="B873" s="266"/>
      <c r="C873" s="227" t="s">
        <v>62</v>
      </c>
      <c r="D873" s="227" t="s">
        <v>192</v>
      </c>
      <c r="E873" s="233" t="s">
        <v>754</v>
      </c>
      <c r="F873" s="233" t="s">
        <v>94</v>
      </c>
      <c r="G873" s="229">
        <v>61732000</v>
      </c>
      <c r="H873" s="230">
        <v>0</v>
      </c>
      <c r="I873" s="231">
        <v>61732000</v>
      </c>
      <c r="J873" s="231">
        <v>61732000</v>
      </c>
      <c r="K873" s="231">
        <v>0</v>
      </c>
      <c r="L873" s="231">
        <v>61732000</v>
      </c>
      <c r="M873" s="231">
        <v>61732000</v>
      </c>
      <c r="N873" s="231">
        <v>0</v>
      </c>
      <c r="O873" s="232">
        <v>61732000</v>
      </c>
    </row>
    <row r="874" spans="1:15" ht="23.25" customHeight="1" x14ac:dyDescent="0.2">
      <c r="A874" s="265" t="s">
        <v>187</v>
      </c>
      <c r="B874" s="266"/>
      <c r="C874" s="227" t="s">
        <v>62</v>
      </c>
      <c r="D874" s="227" t="s">
        <v>192</v>
      </c>
      <c r="E874" s="233" t="s">
        <v>754</v>
      </c>
      <c r="F874" s="233" t="s">
        <v>58</v>
      </c>
      <c r="G874" s="229">
        <v>61732000</v>
      </c>
      <c r="H874" s="230">
        <v>0</v>
      </c>
      <c r="I874" s="231">
        <v>61732000</v>
      </c>
      <c r="J874" s="231">
        <v>61732000</v>
      </c>
      <c r="K874" s="231">
        <v>0</v>
      </c>
      <c r="L874" s="231">
        <v>61732000</v>
      </c>
      <c r="M874" s="231">
        <v>61732000</v>
      </c>
      <c r="N874" s="231">
        <v>0</v>
      </c>
      <c r="O874" s="232">
        <v>61732000</v>
      </c>
    </row>
    <row r="875" spans="1:15" ht="15" customHeight="1" x14ac:dyDescent="0.2">
      <c r="A875" s="265" t="s">
        <v>306</v>
      </c>
      <c r="B875" s="266"/>
      <c r="C875" s="227" t="s">
        <v>62</v>
      </c>
      <c r="D875" s="227" t="s">
        <v>192</v>
      </c>
      <c r="E875" s="227" t="s">
        <v>307</v>
      </c>
      <c r="F875" s="227"/>
      <c r="G875" s="229">
        <v>17625500</v>
      </c>
      <c r="H875" s="230">
        <v>11570500</v>
      </c>
      <c r="I875" s="231">
        <v>6055000</v>
      </c>
      <c r="J875" s="231">
        <v>38922900</v>
      </c>
      <c r="K875" s="231">
        <v>14704900</v>
      </c>
      <c r="L875" s="231">
        <v>24218000</v>
      </c>
      <c r="M875" s="231">
        <v>31128500</v>
      </c>
      <c r="N875" s="231">
        <v>19019500</v>
      </c>
      <c r="O875" s="232">
        <v>12109000</v>
      </c>
    </row>
    <row r="876" spans="1:15" ht="15" customHeight="1" x14ac:dyDescent="0.2">
      <c r="A876" s="265" t="s">
        <v>1051</v>
      </c>
      <c r="B876" s="266"/>
      <c r="C876" s="227" t="s">
        <v>62</v>
      </c>
      <c r="D876" s="227" t="s">
        <v>192</v>
      </c>
      <c r="E876" s="233" t="s">
        <v>1052</v>
      </c>
      <c r="F876" s="233"/>
      <c r="G876" s="229">
        <v>11570500</v>
      </c>
      <c r="H876" s="230">
        <v>11570500</v>
      </c>
      <c r="I876" s="231">
        <v>0</v>
      </c>
      <c r="J876" s="231">
        <v>14704900</v>
      </c>
      <c r="K876" s="231">
        <v>14704900</v>
      </c>
      <c r="L876" s="231">
        <v>0</v>
      </c>
      <c r="M876" s="231">
        <v>19019500</v>
      </c>
      <c r="N876" s="231">
        <v>19019500</v>
      </c>
      <c r="O876" s="232">
        <v>0</v>
      </c>
    </row>
    <row r="877" spans="1:15" ht="45.75" customHeight="1" x14ac:dyDescent="0.2">
      <c r="A877" s="265" t="s">
        <v>1053</v>
      </c>
      <c r="B877" s="266"/>
      <c r="C877" s="227" t="s">
        <v>62</v>
      </c>
      <c r="D877" s="227" t="s">
        <v>192</v>
      </c>
      <c r="E877" s="233" t="s">
        <v>1054</v>
      </c>
      <c r="F877" s="234"/>
      <c r="G877" s="229">
        <v>11570500</v>
      </c>
      <c r="H877" s="230">
        <v>11570500</v>
      </c>
      <c r="I877" s="231">
        <v>0</v>
      </c>
      <c r="J877" s="231">
        <v>14704900</v>
      </c>
      <c r="K877" s="231">
        <v>14704900</v>
      </c>
      <c r="L877" s="231">
        <v>0</v>
      </c>
      <c r="M877" s="231">
        <v>19019500</v>
      </c>
      <c r="N877" s="231">
        <v>19019500</v>
      </c>
      <c r="O877" s="232">
        <v>0</v>
      </c>
    </row>
    <row r="878" spans="1:15" ht="23.25" customHeight="1" x14ac:dyDescent="0.2">
      <c r="A878" s="265" t="s">
        <v>1055</v>
      </c>
      <c r="B878" s="266"/>
      <c r="C878" s="227" t="s">
        <v>62</v>
      </c>
      <c r="D878" s="227" t="s">
        <v>192</v>
      </c>
      <c r="E878" s="233" t="s">
        <v>1056</v>
      </c>
      <c r="F878" s="234"/>
      <c r="G878" s="229">
        <v>11570500</v>
      </c>
      <c r="H878" s="230">
        <v>11570500</v>
      </c>
      <c r="I878" s="231">
        <v>0</v>
      </c>
      <c r="J878" s="231">
        <v>14704900</v>
      </c>
      <c r="K878" s="231">
        <v>14704900</v>
      </c>
      <c r="L878" s="231">
        <v>0</v>
      </c>
      <c r="M878" s="231">
        <v>19019500</v>
      </c>
      <c r="N878" s="231">
        <v>19019500</v>
      </c>
      <c r="O878" s="232">
        <v>0</v>
      </c>
    </row>
    <row r="879" spans="1:15" ht="15" customHeight="1" x14ac:dyDescent="0.2">
      <c r="A879" s="265" t="s">
        <v>95</v>
      </c>
      <c r="B879" s="266"/>
      <c r="C879" s="227" t="s">
        <v>62</v>
      </c>
      <c r="D879" s="227" t="s">
        <v>192</v>
      </c>
      <c r="E879" s="233" t="s">
        <v>1056</v>
      </c>
      <c r="F879" s="233" t="s">
        <v>96</v>
      </c>
      <c r="G879" s="229">
        <v>11570500</v>
      </c>
      <c r="H879" s="230">
        <v>11570500</v>
      </c>
      <c r="I879" s="231">
        <v>0</v>
      </c>
      <c r="J879" s="231">
        <v>14704900</v>
      </c>
      <c r="K879" s="231">
        <v>14704900</v>
      </c>
      <c r="L879" s="231">
        <v>0</v>
      </c>
      <c r="M879" s="231">
        <v>19019500</v>
      </c>
      <c r="N879" s="231">
        <v>19019500</v>
      </c>
      <c r="O879" s="232">
        <v>0</v>
      </c>
    </row>
    <row r="880" spans="1:15" ht="23.25" customHeight="1" x14ac:dyDescent="0.2">
      <c r="A880" s="265" t="s">
        <v>35</v>
      </c>
      <c r="B880" s="266"/>
      <c r="C880" s="227" t="s">
        <v>62</v>
      </c>
      <c r="D880" s="227" t="s">
        <v>192</v>
      </c>
      <c r="E880" s="233" t="s">
        <v>1056</v>
      </c>
      <c r="F880" s="233" t="s">
        <v>52</v>
      </c>
      <c r="G880" s="229">
        <v>11570500</v>
      </c>
      <c r="H880" s="230">
        <v>11570500</v>
      </c>
      <c r="I880" s="231">
        <v>0</v>
      </c>
      <c r="J880" s="231">
        <v>14704900</v>
      </c>
      <c r="K880" s="231">
        <v>14704900</v>
      </c>
      <c r="L880" s="231">
        <v>0</v>
      </c>
      <c r="M880" s="231">
        <v>19019500</v>
      </c>
      <c r="N880" s="231">
        <v>19019500</v>
      </c>
      <c r="O880" s="232">
        <v>0</v>
      </c>
    </row>
    <row r="881" spans="1:15" ht="34.5" customHeight="1" x14ac:dyDescent="0.2">
      <c r="A881" s="265" t="s">
        <v>514</v>
      </c>
      <c r="B881" s="266"/>
      <c r="C881" s="227" t="s">
        <v>62</v>
      </c>
      <c r="D881" s="227" t="s">
        <v>192</v>
      </c>
      <c r="E881" s="233" t="s">
        <v>515</v>
      </c>
      <c r="F881" s="233"/>
      <c r="G881" s="229">
        <v>6055000</v>
      </c>
      <c r="H881" s="230">
        <v>0</v>
      </c>
      <c r="I881" s="231">
        <v>6055000</v>
      </c>
      <c r="J881" s="231">
        <v>24218000</v>
      </c>
      <c r="K881" s="231">
        <v>0</v>
      </c>
      <c r="L881" s="231">
        <v>24218000</v>
      </c>
      <c r="M881" s="231">
        <v>12109000</v>
      </c>
      <c r="N881" s="231">
        <v>0</v>
      </c>
      <c r="O881" s="232">
        <v>12109000</v>
      </c>
    </row>
    <row r="882" spans="1:15" ht="45.75" customHeight="1" x14ac:dyDescent="0.2">
      <c r="A882" s="265" t="s">
        <v>866</v>
      </c>
      <c r="B882" s="266"/>
      <c r="C882" s="227" t="s">
        <v>62</v>
      </c>
      <c r="D882" s="227" t="s">
        <v>192</v>
      </c>
      <c r="E882" s="233" t="s">
        <v>516</v>
      </c>
      <c r="F882" s="234"/>
      <c r="G882" s="229">
        <v>6055000</v>
      </c>
      <c r="H882" s="230">
        <v>0</v>
      </c>
      <c r="I882" s="231">
        <v>6055000</v>
      </c>
      <c r="J882" s="231">
        <v>24218000</v>
      </c>
      <c r="K882" s="231">
        <v>0</v>
      </c>
      <c r="L882" s="231">
        <v>24218000</v>
      </c>
      <c r="M882" s="231">
        <v>12109000</v>
      </c>
      <c r="N882" s="231">
        <v>0</v>
      </c>
      <c r="O882" s="232">
        <v>12109000</v>
      </c>
    </row>
    <row r="883" spans="1:15" ht="34.5" customHeight="1" x14ac:dyDescent="0.2">
      <c r="A883" s="265" t="s">
        <v>914</v>
      </c>
      <c r="B883" s="266"/>
      <c r="C883" s="227" t="s">
        <v>62</v>
      </c>
      <c r="D883" s="227" t="s">
        <v>192</v>
      </c>
      <c r="E883" s="233" t="s">
        <v>517</v>
      </c>
      <c r="F883" s="234"/>
      <c r="G883" s="229">
        <v>6055000</v>
      </c>
      <c r="H883" s="230">
        <v>0</v>
      </c>
      <c r="I883" s="231">
        <v>6055000</v>
      </c>
      <c r="J883" s="231">
        <v>24218000</v>
      </c>
      <c r="K883" s="231">
        <v>0</v>
      </c>
      <c r="L883" s="231">
        <v>24218000</v>
      </c>
      <c r="M883" s="231">
        <v>12109000</v>
      </c>
      <c r="N883" s="231">
        <v>0</v>
      </c>
      <c r="O883" s="232">
        <v>12109000</v>
      </c>
    </row>
    <row r="884" spans="1:15" ht="15" customHeight="1" x14ac:dyDescent="0.2">
      <c r="A884" s="265" t="s">
        <v>95</v>
      </c>
      <c r="B884" s="266"/>
      <c r="C884" s="227" t="s">
        <v>62</v>
      </c>
      <c r="D884" s="227" t="s">
        <v>192</v>
      </c>
      <c r="E884" s="233" t="s">
        <v>517</v>
      </c>
      <c r="F884" s="233" t="s">
        <v>96</v>
      </c>
      <c r="G884" s="229">
        <v>6055000</v>
      </c>
      <c r="H884" s="230">
        <v>0</v>
      </c>
      <c r="I884" s="231">
        <v>6055000</v>
      </c>
      <c r="J884" s="231">
        <v>24218000</v>
      </c>
      <c r="K884" s="231">
        <v>0</v>
      </c>
      <c r="L884" s="231">
        <v>24218000</v>
      </c>
      <c r="M884" s="231">
        <v>12109000</v>
      </c>
      <c r="N884" s="231">
        <v>0</v>
      </c>
      <c r="O884" s="232">
        <v>12109000</v>
      </c>
    </row>
    <row r="885" spans="1:15" ht="23.25" customHeight="1" x14ac:dyDescent="0.2">
      <c r="A885" s="265" t="s">
        <v>35</v>
      </c>
      <c r="B885" s="266"/>
      <c r="C885" s="227" t="s">
        <v>62</v>
      </c>
      <c r="D885" s="227" t="s">
        <v>192</v>
      </c>
      <c r="E885" s="233" t="s">
        <v>517</v>
      </c>
      <c r="F885" s="233" t="s">
        <v>52</v>
      </c>
      <c r="G885" s="229">
        <v>6055000</v>
      </c>
      <c r="H885" s="230">
        <v>0</v>
      </c>
      <c r="I885" s="231">
        <v>6055000</v>
      </c>
      <c r="J885" s="231">
        <v>24218000</v>
      </c>
      <c r="K885" s="231">
        <v>0</v>
      </c>
      <c r="L885" s="231">
        <v>24218000</v>
      </c>
      <c r="M885" s="231">
        <v>12109000</v>
      </c>
      <c r="N885" s="231">
        <v>0</v>
      </c>
      <c r="O885" s="232">
        <v>12109000</v>
      </c>
    </row>
    <row r="886" spans="1:15" ht="15" customHeight="1" x14ac:dyDescent="0.2">
      <c r="A886" s="281" t="s">
        <v>743</v>
      </c>
      <c r="B886" s="282"/>
      <c r="C886" s="235" t="s">
        <v>111</v>
      </c>
      <c r="D886" s="235"/>
      <c r="E886" s="235"/>
      <c r="F886" s="235"/>
      <c r="G886" s="236">
        <v>542025500</v>
      </c>
      <c r="H886" s="237">
        <v>542025500</v>
      </c>
      <c r="I886" s="238">
        <v>0</v>
      </c>
      <c r="J886" s="238">
        <v>514329500</v>
      </c>
      <c r="K886" s="238">
        <v>514329500</v>
      </c>
      <c r="L886" s="238">
        <v>0</v>
      </c>
      <c r="M886" s="238">
        <v>514329500</v>
      </c>
      <c r="N886" s="238">
        <v>514329500</v>
      </c>
      <c r="O886" s="239">
        <v>0</v>
      </c>
    </row>
    <row r="887" spans="1:15" ht="15" customHeight="1" x14ac:dyDescent="0.2">
      <c r="A887" s="265" t="s">
        <v>518</v>
      </c>
      <c r="B887" s="266"/>
      <c r="C887" s="227" t="s">
        <v>111</v>
      </c>
      <c r="D887" s="227" t="s">
        <v>238</v>
      </c>
      <c r="E887" s="228"/>
      <c r="F887" s="228"/>
      <c r="G887" s="229">
        <v>359583800</v>
      </c>
      <c r="H887" s="230">
        <v>359583800</v>
      </c>
      <c r="I887" s="231">
        <v>0</v>
      </c>
      <c r="J887" s="231">
        <v>331887800</v>
      </c>
      <c r="K887" s="231">
        <v>331887800</v>
      </c>
      <c r="L887" s="231">
        <v>0</v>
      </c>
      <c r="M887" s="231">
        <v>331887800</v>
      </c>
      <c r="N887" s="231">
        <v>331887800</v>
      </c>
      <c r="O887" s="232">
        <v>0</v>
      </c>
    </row>
    <row r="888" spans="1:15" ht="15" customHeight="1" x14ac:dyDescent="0.2">
      <c r="A888" s="265" t="s">
        <v>519</v>
      </c>
      <c r="B888" s="266"/>
      <c r="C888" s="227" t="s">
        <v>111</v>
      </c>
      <c r="D888" s="227" t="s">
        <v>238</v>
      </c>
      <c r="E888" s="227" t="s">
        <v>520</v>
      </c>
      <c r="F888" s="227"/>
      <c r="G888" s="229">
        <v>359583800</v>
      </c>
      <c r="H888" s="230">
        <v>359583800</v>
      </c>
      <c r="I888" s="231">
        <v>0</v>
      </c>
      <c r="J888" s="231">
        <v>331887800</v>
      </c>
      <c r="K888" s="231">
        <v>331887800</v>
      </c>
      <c r="L888" s="231">
        <v>0</v>
      </c>
      <c r="M888" s="231">
        <v>331887800</v>
      </c>
      <c r="N888" s="231">
        <v>331887800</v>
      </c>
      <c r="O888" s="232">
        <v>0</v>
      </c>
    </row>
    <row r="889" spans="1:15" ht="15" customHeight="1" x14ac:dyDescent="0.2">
      <c r="A889" s="265" t="s">
        <v>521</v>
      </c>
      <c r="B889" s="266"/>
      <c r="C889" s="227" t="s">
        <v>111</v>
      </c>
      <c r="D889" s="227" t="s">
        <v>238</v>
      </c>
      <c r="E889" s="233" t="s">
        <v>522</v>
      </c>
      <c r="F889" s="233"/>
      <c r="G889" s="229">
        <v>359583800</v>
      </c>
      <c r="H889" s="230">
        <v>359583800</v>
      </c>
      <c r="I889" s="231">
        <v>0</v>
      </c>
      <c r="J889" s="231">
        <v>331887800</v>
      </c>
      <c r="K889" s="231">
        <v>331887800</v>
      </c>
      <c r="L889" s="231">
        <v>0</v>
      </c>
      <c r="M889" s="231">
        <v>331887800</v>
      </c>
      <c r="N889" s="231">
        <v>331887800</v>
      </c>
      <c r="O889" s="232">
        <v>0</v>
      </c>
    </row>
    <row r="890" spans="1:15" ht="34.5" customHeight="1" x14ac:dyDescent="0.2">
      <c r="A890" s="265" t="s">
        <v>1168</v>
      </c>
      <c r="B890" s="266"/>
      <c r="C890" s="227" t="s">
        <v>111</v>
      </c>
      <c r="D890" s="227" t="s">
        <v>238</v>
      </c>
      <c r="E890" s="233" t="s">
        <v>523</v>
      </c>
      <c r="F890" s="234"/>
      <c r="G890" s="229">
        <v>359583800</v>
      </c>
      <c r="H890" s="230">
        <v>359583800</v>
      </c>
      <c r="I890" s="231">
        <v>0</v>
      </c>
      <c r="J890" s="231">
        <v>331887800</v>
      </c>
      <c r="K890" s="231">
        <v>331887800</v>
      </c>
      <c r="L890" s="231">
        <v>0</v>
      </c>
      <c r="M890" s="231">
        <v>331887800</v>
      </c>
      <c r="N890" s="231">
        <v>331887800</v>
      </c>
      <c r="O890" s="232">
        <v>0</v>
      </c>
    </row>
    <row r="891" spans="1:15" ht="23.25" customHeight="1" x14ac:dyDescent="0.2">
      <c r="A891" s="265" t="s">
        <v>640</v>
      </c>
      <c r="B891" s="266"/>
      <c r="C891" s="227" t="s">
        <v>111</v>
      </c>
      <c r="D891" s="227" t="s">
        <v>238</v>
      </c>
      <c r="E891" s="233" t="s">
        <v>524</v>
      </c>
      <c r="F891" s="234"/>
      <c r="G891" s="229">
        <v>5000000</v>
      </c>
      <c r="H891" s="230">
        <v>5000000</v>
      </c>
      <c r="I891" s="231">
        <v>0</v>
      </c>
      <c r="J891" s="231">
        <v>5000000</v>
      </c>
      <c r="K891" s="231">
        <v>5000000</v>
      </c>
      <c r="L891" s="231">
        <v>0</v>
      </c>
      <c r="M891" s="231">
        <v>5000000</v>
      </c>
      <c r="N891" s="231">
        <v>5000000</v>
      </c>
      <c r="O891" s="232">
        <v>0</v>
      </c>
    </row>
    <row r="892" spans="1:15" ht="23.25" customHeight="1" x14ac:dyDescent="0.2">
      <c r="A892" s="265" t="s">
        <v>85</v>
      </c>
      <c r="B892" s="266"/>
      <c r="C892" s="227" t="s">
        <v>111</v>
      </c>
      <c r="D892" s="227" t="s">
        <v>238</v>
      </c>
      <c r="E892" s="233" t="s">
        <v>524</v>
      </c>
      <c r="F892" s="233" t="s">
        <v>84</v>
      </c>
      <c r="G892" s="229">
        <v>5000000</v>
      </c>
      <c r="H892" s="230">
        <v>5000000</v>
      </c>
      <c r="I892" s="231">
        <v>0</v>
      </c>
      <c r="J892" s="231">
        <v>5000000</v>
      </c>
      <c r="K892" s="231">
        <v>5000000</v>
      </c>
      <c r="L892" s="231">
        <v>0</v>
      </c>
      <c r="M892" s="231">
        <v>5000000</v>
      </c>
      <c r="N892" s="231">
        <v>5000000</v>
      </c>
      <c r="O892" s="232">
        <v>0</v>
      </c>
    </row>
    <row r="893" spans="1:15" ht="15" customHeight="1" x14ac:dyDescent="0.2">
      <c r="A893" s="265" t="s">
        <v>49</v>
      </c>
      <c r="B893" s="266"/>
      <c r="C893" s="227" t="s">
        <v>111</v>
      </c>
      <c r="D893" s="227" t="s">
        <v>238</v>
      </c>
      <c r="E893" s="233" t="s">
        <v>524</v>
      </c>
      <c r="F893" s="233" t="s">
        <v>116</v>
      </c>
      <c r="G893" s="229">
        <v>5000000</v>
      </c>
      <c r="H893" s="230">
        <v>5000000</v>
      </c>
      <c r="I893" s="231">
        <v>0</v>
      </c>
      <c r="J893" s="231">
        <v>5000000</v>
      </c>
      <c r="K893" s="231">
        <v>5000000</v>
      </c>
      <c r="L893" s="231">
        <v>0</v>
      </c>
      <c r="M893" s="231">
        <v>5000000</v>
      </c>
      <c r="N893" s="231">
        <v>5000000</v>
      </c>
      <c r="O893" s="232">
        <v>0</v>
      </c>
    </row>
    <row r="894" spans="1:15" ht="34.5" customHeight="1" x14ac:dyDescent="0.2">
      <c r="A894" s="265" t="s">
        <v>724</v>
      </c>
      <c r="B894" s="266"/>
      <c r="C894" s="227" t="s">
        <v>111</v>
      </c>
      <c r="D894" s="227" t="s">
        <v>238</v>
      </c>
      <c r="E894" s="233" t="s">
        <v>725</v>
      </c>
      <c r="F894" s="234"/>
      <c r="G894" s="229">
        <v>20500000</v>
      </c>
      <c r="H894" s="230">
        <v>20500000</v>
      </c>
      <c r="I894" s="231">
        <v>0</v>
      </c>
      <c r="J894" s="231">
        <v>0</v>
      </c>
      <c r="K894" s="231">
        <v>0</v>
      </c>
      <c r="L894" s="231">
        <v>0</v>
      </c>
      <c r="M894" s="231">
        <v>0</v>
      </c>
      <c r="N894" s="231">
        <v>0</v>
      </c>
      <c r="O894" s="232">
        <v>0</v>
      </c>
    </row>
    <row r="895" spans="1:15" ht="23.25" customHeight="1" x14ac:dyDescent="0.2">
      <c r="A895" s="265" t="s">
        <v>85</v>
      </c>
      <c r="B895" s="266"/>
      <c r="C895" s="227" t="s">
        <v>111</v>
      </c>
      <c r="D895" s="227" t="s">
        <v>238</v>
      </c>
      <c r="E895" s="233" t="s">
        <v>725</v>
      </c>
      <c r="F895" s="233" t="s">
        <v>84</v>
      </c>
      <c r="G895" s="229">
        <v>20500000</v>
      </c>
      <c r="H895" s="230">
        <v>20500000</v>
      </c>
      <c r="I895" s="231">
        <v>0</v>
      </c>
      <c r="J895" s="231">
        <v>0</v>
      </c>
      <c r="K895" s="231">
        <v>0</v>
      </c>
      <c r="L895" s="231">
        <v>0</v>
      </c>
      <c r="M895" s="231">
        <v>0</v>
      </c>
      <c r="N895" s="231">
        <v>0</v>
      </c>
      <c r="O895" s="232">
        <v>0</v>
      </c>
    </row>
    <row r="896" spans="1:15" ht="45.75" customHeight="1" x14ac:dyDescent="0.2">
      <c r="A896" s="265" t="s">
        <v>628</v>
      </c>
      <c r="B896" s="266"/>
      <c r="C896" s="227" t="s">
        <v>111</v>
      </c>
      <c r="D896" s="227" t="s">
        <v>238</v>
      </c>
      <c r="E896" s="233" t="s">
        <v>725</v>
      </c>
      <c r="F896" s="233" t="s">
        <v>121</v>
      </c>
      <c r="G896" s="229">
        <v>20500000</v>
      </c>
      <c r="H896" s="230">
        <v>20500000</v>
      </c>
      <c r="I896" s="231">
        <v>0</v>
      </c>
      <c r="J896" s="231">
        <v>0</v>
      </c>
      <c r="K896" s="231">
        <v>0</v>
      </c>
      <c r="L896" s="231">
        <v>0</v>
      </c>
      <c r="M896" s="231">
        <v>0</v>
      </c>
      <c r="N896" s="231">
        <v>0</v>
      </c>
      <c r="O896" s="232">
        <v>0</v>
      </c>
    </row>
    <row r="897" spans="1:15" ht="34.5" customHeight="1" x14ac:dyDescent="0.2">
      <c r="A897" s="265" t="s">
        <v>525</v>
      </c>
      <c r="B897" s="266"/>
      <c r="C897" s="227" t="s">
        <v>111</v>
      </c>
      <c r="D897" s="227" t="s">
        <v>238</v>
      </c>
      <c r="E897" s="233" t="s">
        <v>526</v>
      </c>
      <c r="F897" s="234"/>
      <c r="G897" s="229">
        <v>326887800</v>
      </c>
      <c r="H897" s="230">
        <v>326887800</v>
      </c>
      <c r="I897" s="231">
        <v>0</v>
      </c>
      <c r="J897" s="231">
        <v>326887800</v>
      </c>
      <c r="K897" s="231">
        <v>326887800</v>
      </c>
      <c r="L897" s="231">
        <v>0</v>
      </c>
      <c r="M897" s="231">
        <v>326887800</v>
      </c>
      <c r="N897" s="231">
        <v>326887800</v>
      </c>
      <c r="O897" s="232">
        <v>0</v>
      </c>
    </row>
    <row r="898" spans="1:15" ht="23.25" customHeight="1" x14ac:dyDescent="0.2">
      <c r="A898" s="265" t="s">
        <v>85</v>
      </c>
      <c r="B898" s="266"/>
      <c r="C898" s="227" t="s">
        <v>111</v>
      </c>
      <c r="D898" s="227" t="s">
        <v>238</v>
      </c>
      <c r="E898" s="233" t="s">
        <v>526</v>
      </c>
      <c r="F898" s="233" t="s">
        <v>84</v>
      </c>
      <c r="G898" s="229">
        <v>326887800</v>
      </c>
      <c r="H898" s="230">
        <v>326887800</v>
      </c>
      <c r="I898" s="231">
        <v>0</v>
      </c>
      <c r="J898" s="231">
        <v>326887800</v>
      </c>
      <c r="K898" s="231">
        <v>326887800</v>
      </c>
      <c r="L898" s="231">
        <v>0</v>
      </c>
      <c r="M898" s="231">
        <v>326887800</v>
      </c>
      <c r="N898" s="231">
        <v>326887800</v>
      </c>
      <c r="O898" s="232">
        <v>0</v>
      </c>
    </row>
    <row r="899" spans="1:15" ht="15" customHeight="1" x14ac:dyDescent="0.2">
      <c r="A899" s="265" t="s">
        <v>49</v>
      </c>
      <c r="B899" s="266"/>
      <c r="C899" s="227" t="s">
        <v>111</v>
      </c>
      <c r="D899" s="227" t="s">
        <v>238</v>
      </c>
      <c r="E899" s="233" t="s">
        <v>526</v>
      </c>
      <c r="F899" s="233" t="s">
        <v>116</v>
      </c>
      <c r="G899" s="229">
        <v>92536900</v>
      </c>
      <c r="H899" s="230">
        <v>92536900</v>
      </c>
      <c r="I899" s="231">
        <v>0</v>
      </c>
      <c r="J899" s="231">
        <v>92536900</v>
      </c>
      <c r="K899" s="231">
        <v>92536900</v>
      </c>
      <c r="L899" s="231">
        <v>0</v>
      </c>
      <c r="M899" s="231">
        <v>92536900</v>
      </c>
      <c r="N899" s="231">
        <v>92536900</v>
      </c>
      <c r="O899" s="232">
        <v>0</v>
      </c>
    </row>
    <row r="900" spans="1:15" ht="15" customHeight="1" x14ac:dyDescent="0.2">
      <c r="A900" s="265" t="s">
        <v>228</v>
      </c>
      <c r="B900" s="266"/>
      <c r="C900" s="227" t="s">
        <v>111</v>
      </c>
      <c r="D900" s="227" t="s">
        <v>238</v>
      </c>
      <c r="E900" s="233" t="s">
        <v>526</v>
      </c>
      <c r="F900" s="233" t="s">
        <v>229</v>
      </c>
      <c r="G900" s="229">
        <v>234350900</v>
      </c>
      <c r="H900" s="230">
        <v>234350900</v>
      </c>
      <c r="I900" s="231">
        <v>0</v>
      </c>
      <c r="J900" s="231">
        <v>234350900</v>
      </c>
      <c r="K900" s="231">
        <v>234350900</v>
      </c>
      <c r="L900" s="231">
        <v>0</v>
      </c>
      <c r="M900" s="231">
        <v>234350900</v>
      </c>
      <c r="N900" s="231">
        <v>234350900</v>
      </c>
      <c r="O900" s="232">
        <v>0</v>
      </c>
    </row>
    <row r="901" spans="1:15" ht="34.5" customHeight="1" x14ac:dyDescent="0.2">
      <c r="A901" s="265" t="s">
        <v>1169</v>
      </c>
      <c r="B901" s="266"/>
      <c r="C901" s="227" t="s">
        <v>111</v>
      </c>
      <c r="D901" s="227" t="s">
        <v>238</v>
      </c>
      <c r="E901" s="233" t="s">
        <v>1170</v>
      </c>
      <c r="F901" s="234"/>
      <c r="G901" s="229">
        <v>7196000</v>
      </c>
      <c r="H901" s="230">
        <v>7196000</v>
      </c>
      <c r="I901" s="231">
        <v>0</v>
      </c>
      <c r="J901" s="231">
        <v>0</v>
      </c>
      <c r="K901" s="231">
        <v>0</v>
      </c>
      <c r="L901" s="231">
        <v>0</v>
      </c>
      <c r="M901" s="231">
        <v>0</v>
      </c>
      <c r="N901" s="231">
        <v>0</v>
      </c>
      <c r="O901" s="232">
        <v>0</v>
      </c>
    </row>
    <row r="902" spans="1:15" ht="23.25" customHeight="1" x14ac:dyDescent="0.2">
      <c r="A902" s="265" t="s">
        <v>85</v>
      </c>
      <c r="B902" s="266"/>
      <c r="C902" s="227" t="s">
        <v>111</v>
      </c>
      <c r="D902" s="227" t="s">
        <v>238</v>
      </c>
      <c r="E902" s="233" t="s">
        <v>1170</v>
      </c>
      <c r="F902" s="233" t="s">
        <v>84</v>
      </c>
      <c r="G902" s="229">
        <v>7196000</v>
      </c>
      <c r="H902" s="230">
        <v>7196000</v>
      </c>
      <c r="I902" s="231">
        <v>0</v>
      </c>
      <c r="J902" s="231">
        <v>0</v>
      </c>
      <c r="K902" s="231">
        <v>0</v>
      </c>
      <c r="L902" s="231">
        <v>0</v>
      </c>
      <c r="M902" s="231">
        <v>0</v>
      </c>
      <c r="N902" s="231">
        <v>0</v>
      </c>
      <c r="O902" s="232">
        <v>0</v>
      </c>
    </row>
    <row r="903" spans="1:15" ht="15" customHeight="1" x14ac:dyDescent="0.2">
      <c r="A903" s="265" t="s">
        <v>49</v>
      </c>
      <c r="B903" s="266"/>
      <c r="C903" s="227" t="s">
        <v>111</v>
      </c>
      <c r="D903" s="227" t="s">
        <v>238</v>
      </c>
      <c r="E903" s="233" t="s">
        <v>1170</v>
      </c>
      <c r="F903" s="233" t="s">
        <v>116</v>
      </c>
      <c r="G903" s="229">
        <v>7196000</v>
      </c>
      <c r="H903" s="230">
        <v>7196000</v>
      </c>
      <c r="I903" s="231">
        <v>0</v>
      </c>
      <c r="J903" s="231">
        <v>0</v>
      </c>
      <c r="K903" s="231">
        <v>0</v>
      </c>
      <c r="L903" s="231">
        <v>0</v>
      </c>
      <c r="M903" s="231">
        <v>0</v>
      </c>
      <c r="N903" s="231">
        <v>0</v>
      </c>
      <c r="O903" s="232">
        <v>0</v>
      </c>
    </row>
    <row r="904" spans="1:15" ht="15" customHeight="1" x14ac:dyDescent="0.2">
      <c r="A904" s="265" t="s">
        <v>867</v>
      </c>
      <c r="B904" s="266"/>
      <c r="C904" s="227" t="s">
        <v>111</v>
      </c>
      <c r="D904" s="227" t="s">
        <v>65</v>
      </c>
      <c r="E904" s="228"/>
      <c r="F904" s="228"/>
      <c r="G904" s="229">
        <v>182441700</v>
      </c>
      <c r="H904" s="230">
        <v>182441700</v>
      </c>
      <c r="I904" s="231">
        <v>0</v>
      </c>
      <c r="J904" s="231">
        <v>182441700</v>
      </c>
      <c r="K904" s="231">
        <v>182441700</v>
      </c>
      <c r="L904" s="231">
        <v>0</v>
      </c>
      <c r="M904" s="231">
        <v>182441700</v>
      </c>
      <c r="N904" s="231">
        <v>182441700</v>
      </c>
      <c r="O904" s="232">
        <v>0</v>
      </c>
    </row>
    <row r="905" spans="1:15" ht="15" customHeight="1" x14ac:dyDescent="0.2">
      <c r="A905" s="265" t="s">
        <v>519</v>
      </c>
      <c r="B905" s="266"/>
      <c r="C905" s="227" t="s">
        <v>111</v>
      </c>
      <c r="D905" s="227" t="s">
        <v>65</v>
      </c>
      <c r="E905" s="227" t="s">
        <v>520</v>
      </c>
      <c r="F905" s="227"/>
      <c r="G905" s="229">
        <v>182441700</v>
      </c>
      <c r="H905" s="230">
        <v>182441700</v>
      </c>
      <c r="I905" s="231">
        <v>0</v>
      </c>
      <c r="J905" s="231">
        <v>182441700</v>
      </c>
      <c r="K905" s="231">
        <v>182441700</v>
      </c>
      <c r="L905" s="231">
        <v>0</v>
      </c>
      <c r="M905" s="231">
        <v>182441700</v>
      </c>
      <c r="N905" s="231">
        <v>182441700</v>
      </c>
      <c r="O905" s="232">
        <v>0</v>
      </c>
    </row>
    <row r="906" spans="1:15" ht="15" customHeight="1" x14ac:dyDescent="0.2">
      <c r="A906" s="265" t="s">
        <v>545</v>
      </c>
      <c r="B906" s="266"/>
      <c r="C906" s="227" t="s">
        <v>111</v>
      </c>
      <c r="D906" s="227" t="s">
        <v>65</v>
      </c>
      <c r="E906" s="233" t="s">
        <v>868</v>
      </c>
      <c r="F906" s="233"/>
      <c r="G906" s="229">
        <v>182441700</v>
      </c>
      <c r="H906" s="230">
        <v>182441700</v>
      </c>
      <c r="I906" s="231">
        <v>0</v>
      </c>
      <c r="J906" s="231">
        <v>182441700</v>
      </c>
      <c r="K906" s="231">
        <v>182441700</v>
      </c>
      <c r="L906" s="231">
        <v>0</v>
      </c>
      <c r="M906" s="231">
        <v>182441700</v>
      </c>
      <c r="N906" s="231">
        <v>182441700</v>
      </c>
      <c r="O906" s="232">
        <v>0</v>
      </c>
    </row>
    <row r="907" spans="1:15" ht="23.25" customHeight="1" x14ac:dyDescent="0.2">
      <c r="A907" s="265" t="s">
        <v>869</v>
      </c>
      <c r="B907" s="266"/>
      <c r="C907" s="227" t="s">
        <v>111</v>
      </c>
      <c r="D907" s="227" t="s">
        <v>65</v>
      </c>
      <c r="E907" s="233" t="s">
        <v>870</v>
      </c>
      <c r="F907" s="234"/>
      <c r="G907" s="229">
        <v>182441700</v>
      </c>
      <c r="H907" s="230">
        <v>182441700</v>
      </c>
      <c r="I907" s="231">
        <v>0</v>
      </c>
      <c r="J907" s="231">
        <v>182441700</v>
      </c>
      <c r="K907" s="231">
        <v>182441700</v>
      </c>
      <c r="L907" s="231">
        <v>0</v>
      </c>
      <c r="M907" s="231">
        <v>182441700</v>
      </c>
      <c r="N907" s="231">
        <v>182441700</v>
      </c>
      <c r="O907" s="232">
        <v>0</v>
      </c>
    </row>
    <row r="908" spans="1:15" ht="34.5" customHeight="1" x14ac:dyDescent="0.2">
      <c r="A908" s="265" t="s">
        <v>871</v>
      </c>
      <c r="B908" s="266"/>
      <c r="C908" s="227" t="s">
        <v>111</v>
      </c>
      <c r="D908" s="227" t="s">
        <v>65</v>
      </c>
      <c r="E908" s="233" t="s">
        <v>872</v>
      </c>
      <c r="F908" s="234"/>
      <c r="G908" s="229">
        <v>182441700</v>
      </c>
      <c r="H908" s="230">
        <v>182441700</v>
      </c>
      <c r="I908" s="231">
        <v>0</v>
      </c>
      <c r="J908" s="231">
        <v>182441700</v>
      </c>
      <c r="K908" s="231">
        <v>182441700</v>
      </c>
      <c r="L908" s="231">
        <v>0</v>
      </c>
      <c r="M908" s="231">
        <v>182441700</v>
      </c>
      <c r="N908" s="231">
        <v>182441700</v>
      </c>
      <c r="O908" s="232">
        <v>0</v>
      </c>
    </row>
    <row r="909" spans="1:15" ht="23.25" customHeight="1" x14ac:dyDescent="0.2">
      <c r="A909" s="265" t="s">
        <v>85</v>
      </c>
      <c r="B909" s="266"/>
      <c r="C909" s="227" t="s">
        <v>111</v>
      </c>
      <c r="D909" s="227" t="s">
        <v>65</v>
      </c>
      <c r="E909" s="233" t="s">
        <v>872</v>
      </c>
      <c r="F909" s="233" t="s">
        <v>84</v>
      </c>
      <c r="G909" s="229">
        <v>182441700</v>
      </c>
      <c r="H909" s="230">
        <v>182441700</v>
      </c>
      <c r="I909" s="231">
        <v>0</v>
      </c>
      <c r="J909" s="231">
        <v>182441700</v>
      </c>
      <c r="K909" s="231">
        <v>182441700</v>
      </c>
      <c r="L909" s="231">
        <v>0</v>
      </c>
      <c r="M909" s="231">
        <v>182441700</v>
      </c>
      <c r="N909" s="231">
        <v>182441700</v>
      </c>
      <c r="O909" s="232">
        <v>0</v>
      </c>
    </row>
    <row r="910" spans="1:15" ht="15" customHeight="1" x14ac:dyDescent="0.2">
      <c r="A910" s="265" t="s">
        <v>49</v>
      </c>
      <c r="B910" s="266"/>
      <c r="C910" s="227" t="s">
        <v>111</v>
      </c>
      <c r="D910" s="227" t="s">
        <v>65</v>
      </c>
      <c r="E910" s="233" t="s">
        <v>872</v>
      </c>
      <c r="F910" s="233" t="s">
        <v>116</v>
      </c>
      <c r="G910" s="229">
        <v>182441700</v>
      </c>
      <c r="H910" s="230">
        <v>182441700</v>
      </c>
      <c r="I910" s="231">
        <v>0</v>
      </c>
      <c r="J910" s="231">
        <v>182441700</v>
      </c>
      <c r="K910" s="231">
        <v>182441700</v>
      </c>
      <c r="L910" s="231">
        <v>0</v>
      </c>
      <c r="M910" s="231">
        <v>182441700</v>
      </c>
      <c r="N910" s="231">
        <v>182441700</v>
      </c>
      <c r="O910" s="232">
        <v>0</v>
      </c>
    </row>
    <row r="911" spans="1:15" ht="15" customHeight="1" x14ac:dyDescent="0.2">
      <c r="A911" s="281" t="s">
        <v>744</v>
      </c>
      <c r="B911" s="282"/>
      <c r="C911" s="235" t="s">
        <v>66</v>
      </c>
      <c r="D911" s="235"/>
      <c r="E911" s="235"/>
      <c r="F911" s="235"/>
      <c r="G911" s="236">
        <v>95609900</v>
      </c>
      <c r="H911" s="237">
        <v>95609900</v>
      </c>
      <c r="I911" s="238">
        <v>0</v>
      </c>
      <c r="J911" s="238">
        <v>95609900</v>
      </c>
      <c r="K911" s="238">
        <v>95609900</v>
      </c>
      <c r="L911" s="238">
        <v>0</v>
      </c>
      <c r="M911" s="238">
        <v>95609900</v>
      </c>
      <c r="N911" s="238">
        <v>95609900</v>
      </c>
      <c r="O911" s="239">
        <v>0</v>
      </c>
    </row>
    <row r="912" spans="1:15" ht="15" customHeight="1" x14ac:dyDescent="0.2">
      <c r="A912" s="265" t="s">
        <v>157</v>
      </c>
      <c r="B912" s="266"/>
      <c r="C912" s="227" t="s">
        <v>66</v>
      </c>
      <c r="D912" s="227" t="s">
        <v>238</v>
      </c>
      <c r="E912" s="228"/>
      <c r="F912" s="228"/>
      <c r="G912" s="229">
        <v>29289000</v>
      </c>
      <c r="H912" s="230">
        <v>29289000</v>
      </c>
      <c r="I912" s="231">
        <v>0</v>
      </c>
      <c r="J912" s="231">
        <v>29289000</v>
      </c>
      <c r="K912" s="231">
        <v>29289000</v>
      </c>
      <c r="L912" s="231">
        <v>0</v>
      </c>
      <c r="M912" s="231">
        <v>29289000</v>
      </c>
      <c r="N912" s="231">
        <v>29289000</v>
      </c>
      <c r="O912" s="232">
        <v>0</v>
      </c>
    </row>
    <row r="913" spans="1:15" ht="34.5" customHeight="1" x14ac:dyDescent="0.2">
      <c r="A913" s="265" t="s">
        <v>362</v>
      </c>
      <c r="B913" s="266"/>
      <c r="C913" s="227" t="s">
        <v>66</v>
      </c>
      <c r="D913" s="227" t="s">
        <v>238</v>
      </c>
      <c r="E913" s="227" t="s">
        <v>363</v>
      </c>
      <c r="F913" s="227"/>
      <c r="G913" s="229">
        <v>29289000</v>
      </c>
      <c r="H913" s="230">
        <v>29289000</v>
      </c>
      <c r="I913" s="231">
        <v>0</v>
      </c>
      <c r="J913" s="231">
        <v>29289000</v>
      </c>
      <c r="K913" s="231">
        <v>29289000</v>
      </c>
      <c r="L913" s="231">
        <v>0</v>
      </c>
      <c r="M913" s="231">
        <v>29289000</v>
      </c>
      <c r="N913" s="231">
        <v>29289000</v>
      </c>
      <c r="O913" s="232">
        <v>0</v>
      </c>
    </row>
    <row r="914" spans="1:15" ht="15" customHeight="1" x14ac:dyDescent="0.2">
      <c r="A914" s="265" t="s">
        <v>260</v>
      </c>
      <c r="B914" s="266"/>
      <c r="C914" s="227" t="s">
        <v>66</v>
      </c>
      <c r="D914" s="227" t="s">
        <v>238</v>
      </c>
      <c r="E914" s="233" t="s">
        <v>761</v>
      </c>
      <c r="F914" s="233"/>
      <c r="G914" s="229">
        <v>29289000</v>
      </c>
      <c r="H914" s="230">
        <v>29289000</v>
      </c>
      <c r="I914" s="231">
        <v>0</v>
      </c>
      <c r="J914" s="231">
        <v>29289000</v>
      </c>
      <c r="K914" s="231">
        <v>29289000</v>
      </c>
      <c r="L914" s="231">
        <v>0</v>
      </c>
      <c r="M914" s="231">
        <v>29289000</v>
      </c>
      <c r="N914" s="231">
        <v>29289000</v>
      </c>
      <c r="O914" s="232">
        <v>0</v>
      </c>
    </row>
    <row r="915" spans="1:15" ht="23.25" customHeight="1" x14ac:dyDescent="0.2">
      <c r="A915" s="265" t="s">
        <v>156</v>
      </c>
      <c r="B915" s="266"/>
      <c r="C915" s="227" t="s">
        <v>66</v>
      </c>
      <c r="D915" s="227" t="s">
        <v>238</v>
      </c>
      <c r="E915" s="233" t="s">
        <v>827</v>
      </c>
      <c r="F915" s="234"/>
      <c r="G915" s="229">
        <v>29289000</v>
      </c>
      <c r="H915" s="230">
        <v>29289000</v>
      </c>
      <c r="I915" s="231">
        <v>0</v>
      </c>
      <c r="J915" s="231">
        <v>29289000</v>
      </c>
      <c r="K915" s="231">
        <v>29289000</v>
      </c>
      <c r="L915" s="231">
        <v>0</v>
      </c>
      <c r="M915" s="231">
        <v>29289000</v>
      </c>
      <c r="N915" s="231">
        <v>29289000</v>
      </c>
      <c r="O915" s="232">
        <v>0</v>
      </c>
    </row>
    <row r="916" spans="1:15" ht="34.5" customHeight="1" x14ac:dyDescent="0.2">
      <c r="A916" s="265" t="s">
        <v>527</v>
      </c>
      <c r="B916" s="266"/>
      <c r="C916" s="227" t="s">
        <v>66</v>
      </c>
      <c r="D916" s="227" t="s">
        <v>238</v>
      </c>
      <c r="E916" s="233" t="s">
        <v>873</v>
      </c>
      <c r="F916" s="234"/>
      <c r="G916" s="229">
        <v>29289000</v>
      </c>
      <c r="H916" s="230">
        <v>29289000</v>
      </c>
      <c r="I916" s="231">
        <v>0</v>
      </c>
      <c r="J916" s="231">
        <v>29289000</v>
      </c>
      <c r="K916" s="231">
        <v>29289000</v>
      </c>
      <c r="L916" s="231">
        <v>0</v>
      </c>
      <c r="M916" s="231">
        <v>29289000</v>
      </c>
      <c r="N916" s="231">
        <v>29289000</v>
      </c>
      <c r="O916" s="232">
        <v>0</v>
      </c>
    </row>
    <row r="917" spans="1:15" ht="23.25" customHeight="1" x14ac:dyDescent="0.2">
      <c r="A917" s="265" t="s">
        <v>85</v>
      </c>
      <c r="B917" s="266"/>
      <c r="C917" s="227" t="s">
        <v>66</v>
      </c>
      <c r="D917" s="227" t="s">
        <v>238</v>
      </c>
      <c r="E917" s="233" t="s">
        <v>873</v>
      </c>
      <c r="F917" s="233" t="s">
        <v>84</v>
      </c>
      <c r="G917" s="229">
        <v>29289000</v>
      </c>
      <c r="H917" s="230">
        <v>29289000</v>
      </c>
      <c r="I917" s="231">
        <v>0</v>
      </c>
      <c r="J917" s="231">
        <v>29289000</v>
      </c>
      <c r="K917" s="231">
        <v>29289000</v>
      </c>
      <c r="L917" s="231">
        <v>0</v>
      </c>
      <c r="M917" s="231">
        <v>29289000</v>
      </c>
      <c r="N917" s="231">
        <v>29289000</v>
      </c>
      <c r="O917" s="232">
        <v>0</v>
      </c>
    </row>
    <row r="918" spans="1:15" ht="15" customHeight="1" x14ac:dyDescent="0.2">
      <c r="A918" s="265" t="s">
        <v>228</v>
      </c>
      <c r="B918" s="266"/>
      <c r="C918" s="227" t="s">
        <v>66</v>
      </c>
      <c r="D918" s="227" t="s">
        <v>238</v>
      </c>
      <c r="E918" s="233" t="s">
        <v>873</v>
      </c>
      <c r="F918" s="233" t="s">
        <v>229</v>
      </c>
      <c r="G918" s="229">
        <v>29289000</v>
      </c>
      <c r="H918" s="230">
        <v>29289000</v>
      </c>
      <c r="I918" s="231">
        <v>0</v>
      </c>
      <c r="J918" s="231">
        <v>29289000</v>
      </c>
      <c r="K918" s="231">
        <v>29289000</v>
      </c>
      <c r="L918" s="231">
        <v>0</v>
      </c>
      <c r="M918" s="231">
        <v>29289000</v>
      </c>
      <c r="N918" s="231">
        <v>29289000</v>
      </c>
      <c r="O918" s="232">
        <v>0</v>
      </c>
    </row>
    <row r="919" spans="1:15" ht="15" customHeight="1" x14ac:dyDescent="0.2">
      <c r="A919" s="265" t="s">
        <v>658</v>
      </c>
      <c r="B919" s="266"/>
      <c r="C919" s="227" t="s">
        <v>66</v>
      </c>
      <c r="D919" s="227" t="s">
        <v>54</v>
      </c>
      <c r="E919" s="228"/>
      <c r="F919" s="228"/>
      <c r="G919" s="229">
        <v>66320900</v>
      </c>
      <c r="H919" s="230">
        <v>66320900</v>
      </c>
      <c r="I919" s="231">
        <v>0</v>
      </c>
      <c r="J919" s="231">
        <v>66320900</v>
      </c>
      <c r="K919" s="231">
        <v>66320900</v>
      </c>
      <c r="L919" s="231">
        <v>0</v>
      </c>
      <c r="M919" s="231">
        <v>66320900</v>
      </c>
      <c r="N919" s="231">
        <v>66320900</v>
      </c>
      <c r="O919" s="232">
        <v>0</v>
      </c>
    </row>
    <row r="920" spans="1:15" ht="34.5" customHeight="1" x14ac:dyDescent="0.2">
      <c r="A920" s="265" t="s">
        <v>362</v>
      </c>
      <c r="B920" s="266"/>
      <c r="C920" s="227" t="s">
        <v>66</v>
      </c>
      <c r="D920" s="227" t="s">
        <v>54</v>
      </c>
      <c r="E920" s="227" t="s">
        <v>363</v>
      </c>
      <c r="F920" s="227"/>
      <c r="G920" s="229">
        <v>66320900</v>
      </c>
      <c r="H920" s="230">
        <v>66320900</v>
      </c>
      <c r="I920" s="231">
        <v>0</v>
      </c>
      <c r="J920" s="231">
        <v>66320900</v>
      </c>
      <c r="K920" s="231">
        <v>66320900</v>
      </c>
      <c r="L920" s="231">
        <v>0</v>
      </c>
      <c r="M920" s="231">
        <v>66320900</v>
      </c>
      <c r="N920" s="231">
        <v>66320900</v>
      </c>
      <c r="O920" s="232">
        <v>0</v>
      </c>
    </row>
    <row r="921" spans="1:15" ht="45.75" customHeight="1" x14ac:dyDescent="0.2">
      <c r="A921" s="265" t="s">
        <v>1098</v>
      </c>
      <c r="B921" s="266"/>
      <c r="C921" s="227" t="s">
        <v>66</v>
      </c>
      <c r="D921" s="227" t="s">
        <v>54</v>
      </c>
      <c r="E921" s="233" t="s">
        <v>364</v>
      </c>
      <c r="F921" s="233"/>
      <c r="G921" s="229">
        <v>27994600</v>
      </c>
      <c r="H921" s="230">
        <v>27994600</v>
      </c>
      <c r="I921" s="231">
        <v>0</v>
      </c>
      <c r="J921" s="231">
        <v>27994600</v>
      </c>
      <c r="K921" s="231">
        <v>27994600</v>
      </c>
      <c r="L921" s="231">
        <v>0</v>
      </c>
      <c r="M921" s="231">
        <v>27994600</v>
      </c>
      <c r="N921" s="231">
        <v>27994600</v>
      </c>
      <c r="O921" s="232">
        <v>0</v>
      </c>
    </row>
    <row r="922" spans="1:15" ht="34.5" customHeight="1" x14ac:dyDescent="0.2">
      <c r="A922" s="265" t="s">
        <v>365</v>
      </c>
      <c r="B922" s="266"/>
      <c r="C922" s="227" t="s">
        <v>66</v>
      </c>
      <c r="D922" s="227" t="s">
        <v>54</v>
      </c>
      <c r="E922" s="233" t="s">
        <v>366</v>
      </c>
      <c r="F922" s="234"/>
      <c r="G922" s="229">
        <v>27994600</v>
      </c>
      <c r="H922" s="230">
        <v>27994600</v>
      </c>
      <c r="I922" s="231">
        <v>0</v>
      </c>
      <c r="J922" s="231">
        <v>27994600</v>
      </c>
      <c r="K922" s="231">
        <v>27994600</v>
      </c>
      <c r="L922" s="231">
        <v>0</v>
      </c>
      <c r="M922" s="231">
        <v>27994600</v>
      </c>
      <c r="N922" s="231">
        <v>27994600</v>
      </c>
      <c r="O922" s="232">
        <v>0</v>
      </c>
    </row>
    <row r="923" spans="1:15" ht="102" customHeight="1" x14ac:dyDescent="0.2">
      <c r="A923" s="265" t="s">
        <v>889</v>
      </c>
      <c r="B923" s="266"/>
      <c r="C923" s="227" t="s">
        <v>66</v>
      </c>
      <c r="D923" s="227" t="s">
        <v>54</v>
      </c>
      <c r="E923" s="233" t="s">
        <v>367</v>
      </c>
      <c r="F923" s="234"/>
      <c r="G923" s="229">
        <v>27994600</v>
      </c>
      <c r="H923" s="230">
        <v>27994600</v>
      </c>
      <c r="I923" s="231">
        <v>0</v>
      </c>
      <c r="J923" s="231">
        <v>27994600</v>
      </c>
      <c r="K923" s="231">
        <v>27994600</v>
      </c>
      <c r="L923" s="231">
        <v>0</v>
      </c>
      <c r="M923" s="231">
        <v>27994600</v>
      </c>
      <c r="N923" s="231">
        <v>27994600</v>
      </c>
      <c r="O923" s="232">
        <v>0</v>
      </c>
    </row>
    <row r="924" spans="1:15" ht="23.25" customHeight="1" x14ac:dyDescent="0.2">
      <c r="A924" s="265" t="s">
        <v>85</v>
      </c>
      <c r="B924" s="266"/>
      <c r="C924" s="227" t="s">
        <v>66</v>
      </c>
      <c r="D924" s="227" t="s">
        <v>54</v>
      </c>
      <c r="E924" s="233" t="s">
        <v>367</v>
      </c>
      <c r="F924" s="233" t="s">
        <v>84</v>
      </c>
      <c r="G924" s="229">
        <v>27994600</v>
      </c>
      <c r="H924" s="230">
        <v>27994600</v>
      </c>
      <c r="I924" s="231">
        <v>0</v>
      </c>
      <c r="J924" s="231">
        <v>27994600</v>
      </c>
      <c r="K924" s="231">
        <v>27994600</v>
      </c>
      <c r="L924" s="231">
        <v>0</v>
      </c>
      <c r="M924" s="231">
        <v>27994600</v>
      </c>
      <c r="N924" s="231">
        <v>27994600</v>
      </c>
      <c r="O924" s="232">
        <v>0</v>
      </c>
    </row>
    <row r="925" spans="1:15" ht="15" customHeight="1" x14ac:dyDescent="0.2">
      <c r="A925" s="265" t="s">
        <v>228</v>
      </c>
      <c r="B925" s="266"/>
      <c r="C925" s="227" t="s">
        <v>66</v>
      </c>
      <c r="D925" s="227" t="s">
        <v>54</v>
      </c>
      <c r="E925" s="233" t="s">
        <v>367</v>
      </c>
      <c r="F925" s="233" t="s">
        <v>229</v>
      </c>
      <c r="G925" s="229">
        <v>27994600</v>
      </c>
      <c r="H925" s="230">
        <v>27994600</v>
      </c>
      <c r="I925" s="231">
        <v>0</v>
      </c>
      <c r="J925" s="231">
        <v>27994600</v>
      </c>
      <c r="K925" s="231">
        <v>27994600</v>
      </c>
      <c r="L925" s="231">
        <v>0</v>
      </c>
      <c r="M925" s="231">
        <v>27994600</v>
      </c>
      <c r="N925" s="231">
        <v>27994600</v>
      </c>
      <c r="O925" s="232">
        <v>0</v>
      </c>
    </row>
    <row r="926" spans="1:15" ht="15" customHeight="1" x14ac:dyDescent="0.2">
      <c r="A926" s="265" t="s">
        <v>260</v>
      </c>
      <c r="B926" s="266"/>
      <c r="C926" s="227" t="s">
        <v>66</v>
      </c>
      <c r="D926" s="227" t="s">
        <v>54</v>
      </c>
      <c r="E926" s="233" t="s">
        <v>761</v>
      </c>
      <c r="F926" s="233"/>
      <c r="G926" s="229">
        <v>38326300</v>
      </c>
      <c r="H926" s="230">
        <v>38326300</v>
      </c>
      <c r="I926" s="231">
        <v>0</v>
      </c>
      <c r="J926" s="231">
        <v>38326300</v>
      </c>
      <c r="K926" s="231">
        <v>38326300</v>
      </c>
      <c r="L926" s="231">
        <v>0</v>
      </c>
      <c r="M926" s="231">
        <v>38326300</v>
      </c>
      <c r="N926" s="231">
        <v>38326300</v>
      </c>
      <c r="O926" s="232">
        <v>0</v>
      </c>
    </row>
    <row r="927" spans="1:15" ht="23.25" customHeight="1" x14ac:dyDescent="0.2">
      <c r="A927" s="265" t="s">
        <v>156</v>
      </c>
      <c r="B927" s="266"/>
      <c r="C927" s="227" t="s">
        <v>66</v>
      </c>
      <c r="D927" s="227" t="s">
        <v>54</v>
      </c>
      <c r="E927" s="233" t="s">
        <v>827</v>
      </c>
      <c r="F927" s="234"/>
      <c r="G927" s="229">
        <v>38326300</v>
      </c>
      <c r="H927" s="230">
        <v>38326300</v>
      </c>
      <c r="I927" s="231">
        <v>0</v>
      </c>
      <c r="J927" s="231">
        <v>38326300</v>
      </c>
      <c r="K927" s="231">
        <v>38326300</v>
      </c>
      <c r="L927" s="231">
        <v>0</v>
      </c>
      <c r="M927" s="231">
        <v>38326300</v>
      </c>
      <c r="N927" s="231">
        <v>38326300</v>
      </c>
      <c r="O927" s="232">
        <v>0</v>
      </c>
    </row>
    <row r="928" spans="1:15" ht="34.5" customHeight="1" x14ac:dyDescent="0.2">
      <c r="A928" s="265" t="s">
        <v>527</v>
      </c>
      <c r="B928" s="266"/>
      <c r="C928" s="227" t="s">
        <v>66</v>
      </c>
      <c r="D928" s="227" t="s">
        <v>54</v>
      </c>
      <c r="E928" s="233" t="s">
        <v>873</v>
      </c>
      <c r="F928" s="234"/>
      <c r="G928" s="229">
        <v>38326300</v>
      </c>
      <c r="H928" s="230">
        <v>38326300</v>
      </c>
      <c r="I928" s="231">
        <v>0</v>
      </c>
      <c r="J928" s="231">
        <v>38326300</v>
      </c>
      <c r="K928" s="231">
        <v>38326300</v>
      </c>
      <c r="L928" s="231">
        <v>0</v>
      </c>
      <c r="M928" s="231">
        <v>38326300</v>
      </c>
      <c r="N928" s="231">
        <v>38326300</v>
      </c>
      <c r="O928" s="232">
        <v>0</v>
      </c>
    </row>
    <row r="929" spans="1:15" ht="23.25" customHeight="1" x14ac:dyDescent="0.2">
      <c r="A929" s="265" t="s">
        <v>85</v>
      </c>
      <c r="B929" s="266"/>
      <c r="C929" s="227" t="s">
        <v>66</v>
      </c>
      <c r="D929" s="227" t="s">
        <v>54</v>
      </c>
      <c r="E929" s="233" t="s">
        <v>873</v>
      </c>
      <c r="F929" s="233" t="s">
        <v>84</v>
      </c>
      <c r="G929" s="229">
        <v>38326300</v>
      </c>
      <c r="H929" s="230">
        <v>38326300</v>
      </c>
      <c r="I929" s="231">
        <v>0</v>
      </c>
      <c r="J929" s="231">
        <v>38326300</v>
      </c>
      <c r="K929" s="231">
        <v>38326300</v>
      </c>
      <c r="L929" s="231">
        <v>0</v>
      </c>
      <c r="M929" s="231">
        <v>38326300</v>
      </c>
      <c r="N929" s="231">
        <v>38326300</v>
      </c>
      <c r="O929" s="232">
        <v>0</v>
      </c>
    </row>
    <row r="930" spans="1:15" ht="15" customHeight="1" x14ac:dyDescent="0.2">
      <c r="A930" s="265" t="s">
        <v>228</v>
      </c>
      <c r="B930" s="266"/>
      <c r="C930" s="227" t="s">
        <v>66</v>
      </c>
      <c r="D930" s="227" t="s">
        <v>54</v>
      </c>
      <c r="E930" s="233" t="s">
        <v>873</v>
      </c>
      <c r="F930" s="233" t="s">
        <v>229</v>
      </c>
      <c r="G930" s="229">
        <v>38326300</v>
      </c>
      <c r="H930" s="230">
        <v>38326300</v>
      </c>
      <c r="I930" s="231">
        <v>0</v>
      </c>
      <c r="J930" s="231">
        <v>38326300</v>
      </c>
      <c r="K930" s="231">
        <v>38326300</v>
      </c>
      <c r="L930" s="231">
        <v>0</v>
      </c>
      <c r="M930" s="231">
        <v>38326300</v>
      </c>
      <c r="N930" s="231">
        <v>38326300</v>
      </c>
      <c r="O930" s="232">
        <v>0</v>
      </c>
    </row>
    <row r="931" spans="1:15" ht="23.25" customHeight="1" x14ac:dyDescent="0.2">
      <c r="A931" s="281" t="s">
        <v>83</v>
      </c>
      <c r="B931" s="282"/>
      <c r="C931" s="235" t="s">
        <v>186</v>
      </c>
      <c r="D931" s="235"/>
      <c r="E931" s="235"/>
      <c r="F931" s="235"/>
      <c r="G931" s="236">
        <v>500000000</v>
      </c>
      <c r="H931" s="237">
        <v>500000000</v>
      </c>
      <c r="I931" s="238">
        <v>0</v>
      </c>
      <c r="J931" s="238">
        <v>410000000</v>
      </c>
      <c r="K931" s="238">
        <v>410000000</v>
      </c>
      <c r="L931" s="238">
        <v>0</v>
      </c>
      <c r="M931" s="238">
        <v>460000000</v>
      </c>
      <c r="N931" s="238">
        <v>460000000</v>
      </c>
      <c r="O931" s="239">
        <v>0</v>
      </c>
    </row>
    <row r="932" spans="1:15" ht="23.25" customHeight="1" x14ac:dyDescent="0.2">
      <c r="A932" s="265" t="s">
        <v>528</v>
      </c>
      <c r="B932" s="266"/>
      <c r="C932" s="227" t="s">
        <v>186</v>
      </c>
      <c r="D932" s="227" t="s">
        <v>238</v>
      </c>
      <c r="E932" s="228"/>
      <c r="F932" s="228"/>
      <c r="G932" s="229">
        <v>500000000</v>
      </c>
      <c r="H932" s="230">
        <v>500000000</v>
      </c>
      <c r="I932" s="231">
        <v>0</v>
      </c>
      <c r="J932" s="231">
        <v>410000000</v>
      </c>
      <c r="K932" s="231">
        <v>410000000</v>
      </c>
      <c r="L932" s="231">
        <v>0</v>
      </c>
      <c r="M932" s="231">
        <v>460000000</v>
      </c>
      <c r="N932" s="231">
        <v>460000000</v>
      </c>
      <c r="O932" s="232">
        <v>0</v>
      </c>
    </row>
    <row r="933" spans="1:15" ht="23.25" customHeight="1" x14ac:dyDescent="0.2">
      <c r="A933" s="265" t="s">
        <v>283</v>
      </c>
      <c r="B933" s="266"/>
      <c r="C933" s="227" t="s">
        <v>186</v>
      </c>
      <c r="D933" s="227" t="s">
        <v>238</v>
      </c>
      <c r="E933" s="227" t="s">
        <v>284</v>
      </c>
      <c r="F933" s="227"/>
      <c r="G933" s="229">
        <v>500000000</v>
      </c>
      <c r="H933" s="230">
        <v>500000000</v>
      </c>
      <c r="I933" s="231">
        <v>0</v>
      </c>
      <c r="J933" s="231">
        <v>410000000</v>
      </c>
      <c r="K933" s="231">
        <v>410000000</v>
      </c>
      <c r="L933" s="231">
        <v>0</v>
      </c>
      <c r="M933" s="231">
        <v>460000000</v>
      </c>
      <c r="N933" s="231">
        <v>460000000</v>
      </c>
      <c r="O933" s="232">
        <v>0</v>
      </c>
    </row>
    <row r="934" spans="1:15" ht="15" customHeight="1" x14ac:dyDescent="0.2">
      <c r="A934" s="265" t="s">
        <v>874</v>
      </c>
      <c r="B934" s="266"/>
      <c r="C934" s="227" t="s">
        <v>186</v>
      </c>
      <c r="D934" s="227" t="s">
        <v>238</v>
      </c>
      <c r="E934" s="233" t="s">
        <v>310</v>
      </c>
      <c r="F934" s="233"/>
      <c r="G934" s="229">
        <v>500000000</v>
      </c>
      <c r="H934" s="230">
        <v>500000000</v>
      </c>
      <c r="I934" s="231">
        <v>0</v>
      </c>
      <c r="J934" s="231">
        <v>410000000</v>
      </c>
      <c r="K934" s="231">
        <v>410000000</v>
      </c>
      <c r="L934" s="231">
        <v>0</v>
      </c>
      <c r="M934" s="231">
        <v>460000000</v>
      </c>
      <c r="N934" s="231">
        <v>460000000</v>
      </c>
      <c r="O934" s="232">
        <v>0</v>
      </c>
    </row>
    <row r="935" spans="1:15" ht="23.25" customHeight="1" x14ac:dyDescent="0.2">
      <c r="A935" s="265" t="s">
        <v>875</v>
      </c>
      <c r="B935" s="266"/>
      <c r="C935" s="227" t="s">
        <v>186</v>
      </c>
      <c r="D935" s="227" t="s">
        <v>238</v>
      </c>
      <c r="E935" s="233" t="s">
        <v>311</v>
      </c>
      <c r="F935" s="234"/>
      <c r="G935" s="229">
        <v>500000000</v>
      </c>
      <c r="H935" s="230">
        <v>500000000</v>
      </c>
      <c r="I935" s="231">
        <v>0</v>
      </c>
      <c r="J935" s="231">
        <v>410000000</v>
      </c>
      <c r="K935" s="231">
        <v>410000000</v>
      </c>
      <c r="L935" s="231">
        <v>0</v>
      </c>
      <c r="M935" s="231">
        <v>460000000</v>
      </c>
      <c r="N935" s="231">
        <v>460000000</v>
      </c>
      <c r="O935" s="232">
        <v>0</v>
      </c>
    </row>
    <row r="936" spans="1:15" ht="15" customHeight="1" x14ac:dyDescent="0.2">
      <c r="A936" s="265" t="s">
        <v>144</v>
      </c>
      <c r="B936" s="266"/>
      <c r="C936" s="227" t="s">
        <v>186</v>
      </c>
      <c r="D936" s="227" t="s">
        <v>238</v>
      </c>
      <c r="E936" s="233" t="s">
        <v>876</v>
      </c>
      <c r="F936" s="234"/>
      <c r="G936" s="229">
        <v>500000000</v>
      </c>
      <c r="H936" s="230">
        <v>500000000</v>
      </c>
      <c r="I936" s="231">
        <v>0</v>
      </c>
      <c r="J936" s="231">
        <v>410000000</v>
      </c>
      <c r="K936" s="231">
        <v>410000000</v>
      </c>
      <c r="L936" s="231">
        <v>0</v>
      </c>
      <c r="M936" s="231">
        <v>460000000</v>
      </c>
      <c r="N936" s="231">
        <v>460000000</v>
      </c>
      <c r="O936" s="232">
        <v>0</v>
      </c>
    </row>
    <row r="937" spans="1:15" ht="15" customHeight="1" x14ac:dyDescent="0.2">
      <c r="A937" s="265" t="s">
        <v>83</v>
      </c>
      <c r="B937" s="266"/>
      <c r="C937" s="227" t="s">
        <v>186</v>
      </c>
      <c r="D937" s="227" t="s">
        <v>238</v>
      </c>
      <c r="E937" s="233" t="s">
        <v>876</v>
      </c>
      <c r="F937" s="233" t="s">
        <v>251</v>
      </c>
      <c r="G937" s="229">
        <v>500000000</v>
      </c>
      <c r="H937" s="230">
        <v>500000000</v>
      </c>
      <c r="I937" s="231">
        <v>0</v>
      </c>
      <c r="J937" s="231">
        <v>410000000</v>
      </c>
      <c r="K937" s="231">
        <v>410000000</v>
      </c>
      <c r="L937" s="231">
        <v>0</v>
      </c>
      <c r="M937" s="231">
        <v>460000000</v>
      </c>
      <c r="N937" s="231">
        <v>460000000</v>
      </c>
      <c r="O937" s="232">
        <v>0</v>
      </c>
    </row>
    <row r="938" spans="1:15" ht="15" customHeight="1" x14ac:dyDescent="0.2">
      <c r="A938" s="265" t="s">
        <v>144</v>
      </c>
      <c r="B938" s="266"/>
      <c r="C938" s="227" t="s">
        <v>186</v>
      </c>
      <c r="D938" s="227" t="s">
        <v>238</v>
      </c>
      <c r="E938" s="233" t="s">
        <v>876</v>
      </c>
      <c r="F938" s="233" t="s">
        <v>47</v>
      </c>
      <c r="G938" s="229">
        <v>500000000</v>
      </c>
      <c r="H938" s="230">
        <v>500000000</v>
      </c>
      <c r="I938" s="231">
        <v>0</v>
      </c>
      <c r="J938" s="231">
        <v>410000000</v>
      </c>
      <c r="K938" s="231">
        <v>410000000</v>
      </c>
      <c r="L938" s="231">
        <v>0</v>
      </c>
      <c r="M938" s="231">
        <v>460000000</v>
      </c>
      <c r="N938" s="231">
        <v>460000000</v>
      </c>
      <c r="O938" s="232">
        <v>0</v>
      </c>
    </row>
    <row r="939" spans="1:15" ht="23.25" customHeight="1" x14ac:dyDescent="0.2">
      <c r="A939" s="281" t="s">
        <v>1171</v>
      </c>
      <c r="B939" s="282"/>
      <c r="C939" s="235" t="s">
        <v>36</v>
      </c>
      <c r="D939" s="235"/>
      <c r="E939" s="235"/>
      <c r="F939" s="235"/>
      <c r="G939" s="236">
        <v>362680000</v>
      </c>
      <c r="H939" s="237">
        <v>362680000</v>
      </c>
      <c r="I939" s="238">
        <v>0</v>
      </c>
      <c r="J939" s="238">
        <v>0</v>
      </c>
      <c r="K939" s="238">
        <v>0</v>
      </c>
      <c r="L939" s="238">
        <v>0</v>
      </c>
      <c r="M939" s="238">
        <v>0</v>
      </c>
      <c r="N939" s="238">
        <v>0</v>
      </c>
      <c r="O939" s="239">
        <v>0</v>
      </c>
    </row>
    <row r="940" spans="1:15" ht="15" customHeight="1" x14ac:dyDescent="0.2">
      <c r="A940" s="265" t="s">
        <v>1172</v>
      </c>
      <c r="B940" s="266"/>
      <c r="C940" s="227" t="s">
        <v>36</v>
      </c>
      <c r="D940" s="227" t="s">
        <v>65</v>
      </c>
      <c r="E940" s="228"/>
      <c r="F940" s="228"/>
      <c r="G940" s="229">
        <v>362680000</v>
      </c>
      <c r="H940" s="230">
        <v>362680000</v>
      </c>
      <c r="I940" s="231">
        <v>0</v>
      </c>
      <c r="J940" s="231">
        <v>0</v>
      </c>
      <c r="K940" s="231">
        <v>0</v>
      </c>
      <c r="L940" s="231">
        <v>0</v>
      </c>
      <c r="M940" s="231">
        <v>0</v>
      </c>
      <c r="N940" s="231">
        <v>0</v>
      </c>
      <c r="O940" s="232">
        <v>0</v>
      </c>
    </row>
    <row r="941" spans="1:15" ht="23.25" customHeight="1" x14ac:dyDescent="0.2">
      <c r="A941" s="265" t="s">
        <v>283</v>
      </c>
      <c r="B941" s="266"/>
      <c r="C941" s="227" t="s">
        <v>36</v>
      </c>
      <c r="D941" s="227" t="s">
        <v>65</v>
      </c>
      <c r="E941" s="227" t="s">
        <v>284</v>
      </c>
      <c r="F941" s="227"/>
      <c r="G941" s="229">
        <v>362680000</v>
      </c>
      <c r="H941" s="230">
        <v>362680000</v>
      </c>
      <c r="I941" s="231">
        <v>0</v>
      </c>
      <c r="J941" s="231">
        <v>0</v>
      </c>
      <c r="K941" s="231">
        <v>0</v>
      </c>
      <c r="L941" s="231">
        <v>0</v>
      </c>
      <c r="M941" s="231">
        <v>0</v>
      </c>
      <c r="N941" s="231">
        <v>0</v>
      </c>
      <c r="O941" s="232">
        <v>0</v>
      </c>
    </row>
    <row r="942" spans="1:15" ht="15" customHeight="1" x14ac:dyDescent="0.2">
      <c r="A942" s="265" t="s">
        <v>260</v>
      </c>
      <c r="B942" s="266"/>
      <c r="C942" s="227" t="s">
        <v>36</v>
      </c>
      <c r="D942" s="227" t="s">
        <v>65</v>
      </c>
      <c r="E942" s="233" t="s">
        <v>285</v>
      </c>
      <c r="F942" s="233"/>
      <c r="G942" s="229">
        <v>362680000</v>
      </c>
      <c r="H942" s="230">
        <v>362680000</v>
      </c>
      <c r="I942" s="231">
        <v>0</v>
      </c>
      <c r="J942" s="231">
        <v>0</v>
      </c>
      <c r="K942" s="231">
        <v>0</v>
      </c>
      <c r="L942" s="231">
        <v>0</v>
      </c>
      <c r="M942" s="231">
        <v>0</v>
      </c>
      <c r="N942" s="231">
        <v>0</v>
      </c>
      <c r="O942" s="232">
        <v>0</v>
      </c>
    </row>
    <row r="943" spans="1:15" ht="23.25" customHeight="1" x14ac:dyDescent="0.2">
      <c r="A943" s="265" t="s">
        <v>156</v>
      </c>
      <c r="B943" s="266"/>
      <c r="C943" s="227" t="s">
        <v>36</v>
      </c>
      <c r="D943" s="227" t="s">
        <v>65</v>
      </c>
      <c r="E943" s="233" t="s">
        <v>286</v>
      </c>
      <c r="F943" s="234"/>
      <c r="G943" s="229">
        <v>362680000</v>
      </c>
      <c r="H943" s="230">
        <v>362680000</v>
      </c>
      <c r="I943" s="231">
        <v>0</v>
      </c>
      <c r="J943" s="231">
        <v>0</v>
      </c>
      <c r="K943" s="231">
        <v>0</v>
      </c>
      <c r="L943" s="231">
        <v>0</v>
      </c>
      <c r="M943" s="231">
        <v>0</v>
      </c>
      <c r="N943" s="231">
        <v>0</v>
      </c>
      <c r="O943" s="232">
        <v>0</v>
      </c>
    </row>
    <row r="944" spans="1:15" ht="34.5" customHeight="1" x14ac:dyDescent="0.2">
      <c r="A944" s="265" t="s">
        <v>1173</v>
      </c>
      <c r="B944" s="266"/>
      <c r="C944" s="227" t="s">
        <v>36</v>
      </c>
      <c r="D944" s="227" t="s">
        <v>65</v>
      </c>
      <c r="E944" s="233" t="s">
        <v>1174</v>
      </c>
      <c r="F944" s="234"/>
      <c r="G944" s="229">
        <v>362680000</v>
      </c>
      <c r="H944" s="230">
        <v>362680000</v>
      </c>
      <c r="I944" s="231">
        <v>0</v>
      </c>
      <c r="J944" s="231">
        <v>0</v>
      </c>
      <c r="K944" s="231">
        <v>0</v>
      </c>
      <c r="L944" s="231">
        <v>0</v>
      </c>
      <c r="M944" s="231">
        <v>0</v>
      </c>
      <c r="N944" s="231">
        <v>0</v>
      </c>
      <c r="O944" s="232">
        <v>0</v>
      </c>
    </row>
    <row r="945" spans="1:16" ht="15" customHeight="1" x14ac:dyDescent="0.2">
      <c r="A945" s="265" t="s">
        <v>1175</v>
      </c>
      <c r="B945" s="266"/>
      <c r="C945" s="227" t="s">
        <v>36</v>
      </c>
      <c r="D945" s="227" t="s">
        <v>65</v>
      </c>
      <c r="E945" s="233" t="s">
        <v>1174</v>
      </c>
      <c r="F945" s="233" t="s">
        <v>1176</v>
      </c>
      <c r="G945" s="229">
        <v>362680000</v>
      </c>
      <c r="H945" s="230">
        <v>362680000</v>
      </c>
      <c r="I945" s="231">
        <v>0</v>
      </c>
      <c r="J945" s="231">
        <v>0</v>
      </c>
      <c r="K945" s="231">
        <v>0</v>
      </c>
      <c r="L945" s="231">
        <v>0</v>
      </c>
      <c r="M945" s="231">
        <v>0</v>
      </c>
      <c r="N945" s="231">
        <v>0</v>
      </c>
      <c r="O945" s="232">
        <v>0</v>
      </c>
    </row>
    <row r="946" spans="1:16" ht="15" customHeight="1" thickBot="1" x14ac:dyDescent="0.25">
      <c r="A946" s="265" t="s">
        <v>1177</v>
      </c>
      <c r="B946" s="266"/>
      <c r="C946" s="227" t="s">
        <v>36</v>
      </c>
      <c r="D946" s="227" t="s">
        <v>65</v>
      </c>
      <c r="E946" s="233" t="s">
        <v>1174</v>
      </c>
      <c r="F946" s="233" t="s">
        <v>1178</v>
      </c>
      <c r="G946" s="229">
        <v>362680000</v>
      </c>
      <c r="H946" s="230">
        <v>362680000</v>
      </c>
      <c r="I946" s="231">
        <v>0</v>
      </c>
      <c r="J946" s="231">
        <v>0</v>
      </c>
      <c r="K946" s="231">
        <v>0</v>
      </c>
      <c r="L946" s="231">
        <v>0</v>
      </c>
      <c r="M946" s="231">
        <v>0</v>
      </c>
      <c r="N946" s="231">
        <v>0</v>
      </c>
      <c r="O946" s="232">
        <v>0</v>
      </c>
    </row>
    <row r="947" spans="1:16" ht="15" customHeight="1" thickBot="1" x14ac:dyDescent="0.25">
      <c r="A947" s="267" t="s">
        <v>529</v>
      </c>
      <c r="B947" s="268"/>
      <c r="C947" s="268"/>
      <c r="D947" s="268"/>
      <c r="E947" s="268"/>
      <c r="F947" s="269"/>
      <c r="G947" s="240">
        <v>17452526718</v>
      </c>
      <c r="H947" s="241">
        <v>12565862220</v>
      </c>
      <c r="I947" s="241">
        <v>4886664498</v>
      </c>
      <c r="J947" s="241">
        <v>15866315525</v>
      </c>
      <c r="K947" s="241">
        <v>10967924864</v>
      </c>
      <c r="L947" s="241">
        <v>4898390661</v>
      </c>
      <c r="M947" s="241">
        <v>16549422939</v>
      </c>
      <c r="N947" s="241">
        <v>11663128885</v>
      </c>
      <c r="O947" s="241">
        <v>4886294054</v>
      </c>
    </row>
    <row r="948" spans="1:16" ht="14.25" customHeight="1" x14ac:dyDescent="0.2">
      <c r="A948" s="242"/>
      <c r="B948" s="242"/>
      <c r="C948" s="242"/>
      <c r="D948" s="242"/>
      <c r="E948" s="242"/>
      <c r="F948" s="242"/>
      <c r="G948" s="242"/>
      <c r="H948" s="242"/>
      <c r="I948" s="242"/>
      <c r="J948" s="242"/>
      <c r="K948" s="242"/>
      <c r="L948" s="242"/>
      <c r="M948" s="242"/>
      <c r="N948" s="242"/>
      <c r="O948" s="243"/>
    </row>
    <row r="949" spans="1:16" x14ac:dyDescent="0.2">
      <c r="I949" s="199"/>
      <c r="J949" s="199"/>
      <c r="K949" s="199"/>
      <c r="L949" s="199"/>
      <c r="M949" s="199"/>
      <c r="N949" s="199"/>
      <c r="O949" s="199"/>
      <c r="P949" s="199"/>
    </row>
    <row r="950" spans="1:16" x14ac:dyDescent="0.2">
      <c r="I950" s="199"/>
      <c r="J950" s="199">
        <v>1582040736</v>
      </c>
      <c r="K950" s="199"/>
      <c r="L950" s="199"/>
      <c r="M950" s="199">
        <v>1603600995</v>
      </c>
      <c r="N950" s="199"/>
      <c r="O950" s="199"/>
      <c r="P950" s="199"/>
    </row>
    <row r="951" spans="1:16" x14ac:dyDescent="0.2">
      <c r="I951" s="199"/>
      <c r="J951" s="199"/>
      <c r="K951" s="199"/>
      <c r="L951" s="199"/>
      <c r="M951" s="199"/>
      <c r="N951" s="199"/>
      <c r="O951" s="199"/>
      <c r="P951" s="199"/>
    </row>
    <row r="952" spans="1:16" x14ac:dyDescent="0.2">
      <c r="G952" s="199">
        <f>G947</f>
        <v>17452526718</v>
      </c>
      <c r="I952" s="199"/>
      <c r="J952" s="199">
        <f>J947+J950</f>
        <v>17448356261</v>
      </c>
      <c r="K952" s="199"/>
      <c r="L952" s="199"/>
      <c r="M952" s="199">
        <f>M947+M950</f>
        <v>18153023934</v>
      </c>
      <c r="N952" s="199"/>
      <c r="O952" s="199"/>
      <c r="P952" s="199"/>
    </row>
    <row r="953" spans="1:16" x14ac:dyDescent="0.2">
      <c r="I953" s="199"/>
      <c r="J953" s="199"/>
      <c r="K953" s="199"/>
      <c r="L953" s="199"/>
      <c r="M953" s="199"/>
      <c r="N953" s="199"/>
      <c r="O953" s="199"/>
      <c r="P953" s="199"/>
    </row>
    <row r="954" spans="1:16" x14ac:dyDescent="0.2">
      <c r="I954" s="199"/>
      <c r="J954" s="199"/>
      <c r="K954" s="199"/>
      <c r="L954" s="199"/>
      <c r="M954" s="199"/>
      <c r="N954" s="199"/>
      <c r="O954" s="199"/>
      <c r="P954" s="199"/>
    </row>
    <row r="955" spans="1:16" x14ac:dyDescent="0.2">
      <c r="I955" s="199"/>
      <c r="J955" s="199"/>
      <c r="K955" s="199"/>
      <c r="L955" s="199"/>
      <c r="M955" s="199"/>
      <c r="N955" s="199"/>
      <c r="O955" s="199"/>
      <c r="P955" s="199"/>
    </row>
    <row r="956" spans="1:16" x14ac:dyDescent="0.2">
      <c r="I956" s="199"/>
      <c r="J956" s="199"/>
      <c r="K956" s="199"/>
      <c r="L956" s="199"/>
      <c r="M956" s="199"/>
      <c r="N956" s="199"/>
      <c r="O956" s="199"/>
      <c r="P956" s="199"/>
    </row>
    <row r="957" spans="1:16" x14ac:dyDescent="0.2">
      <c r="I957" s="199"/>
      <c r="J957" s="199"/>
      <c r="K957" s="199"/>
      <c r="L957" s="199"/>
      <c r="M957" s="199"/>
      <c r="N957" s="199"/>
      <c r="O957" s="199"/>
      <c r="P957" s="199"/>
    </row>
    <row r="958" spans="1:16" x14ac:dyDescent="0.2">
      <c r="I958" s="199"/>
      <c r="J958" s="199"/>
      <c r="K958" s="199"/>
      <c r="L958" s="199"/>
      <c r="M958" s="199"/>
      <c r="N958" s="199"/>
      <c r="O958" s="199"/>
      <c r="P958" s="199"/>
    </row>
    <row r="959" spans="1:16" x14ac:dyDescent="0.2">
      <c r="I959" s="199"/>
      <c r="J959" s="199"/>
      <c r="K959" s="199"/>
      <c r="L959" s="199"/>
      <c r="M959" s="199"/>
      <c r="N959" s="199"/>
      <c r="O959" s="199"/>
      <c r="P959" s="199"/>
    </row>
    <row r="960" spans="1:16" x14ac:dyDescent="0.2">
      <c r="I960" s="199"/>
      <c r="J960" s="199"/>
      <c r="K960" s="199"/>
      <c r="L960" s="199"/>
      <c r="M960" s="199"/>
      <c r="N960" s="199"/>
      <c r="O960" s="199"/>
      <c r="P960" s="199"/>
    </row>
    <row r="961" spans="9:16" x14ac:dyDescent="0.2">
      <c r="I961" s="199"/>
      <c r="J961" s="199"/>
      <c r="K961" s="199"/>
      <c r="L961" s="199"/>
      <c r="M961" s="199"/>
      <c r="N961" s="199"/>
      <c r="O961" s="199"/>
      <c r="P961" s="199"/>
    </row>
    <row r="962" spans="9:16" x14ac:dyDescent="0.2">
      <c r="I962" s="199"/>
      <c r="J962" s="199"/>
      <c r="K962" s="199"/>
      <c r="L962" s="199"/>
      <c r="M962" s="199"/>
      <c r="N962" s="199"/>
      <c r="O962" s="199"/>
      <c r="P962" s="199"/>
    </row>
    <row r="963" spans="9:16" x14ac:dyDescent="0.2">
      <c r="I963" s="199"/>
      <c r="J963" s="199"/>
      <c r="K963" s="199"/>
      <c r="L963" s="199"/>
      <c r="M963" s="199"/>
      <c r="N963" s="199"/>
      <c r="O963" s="199"/>
      <c r="P963" s="199"/>
    </row>
    <row r="964" spans="9:16" x14ac:dyDescent="0.2">
      <c r="I964" s="199"/>
      <c r="J964" s="199"/>
      <c r="K964" s="199"/>
      <c r="L964" s="199"/>
      <c r="M964" s="199"/>
      <c r="N964" s="199"/>
      <c r="O964" s="199"/>
      <c r="P964" s="199"/>
    </row>
    <row r="965" spans="9:16" x14ac:dyDescent="0.2">
      <c r="I965" s="199"/>
      <c r="J965" s="199"/>
      <c r="K965" s="199"/>
      <c r="L965" s="199"/>
      <c r="M965" s="199"/>
      <c r="N965" s="199"/>
      <c r="O965" s="199"/>
      <c r="P965" s="199"/>
    </row>
    <row r="966" spans="9:16" x14ac:dyDescent="0.2">
      <c r="I966" s="199"/>
      <c r="J966" s="199"/>
      <c r="K966" s="199"/>
      <c r="L966" s="199"/>
      <c r="M966" s="199"/>
      <c r="N966" s="199"/>
      <c r="O966" s="199"/>
      <c r="P966" s="199"/>
    </row>
    <row r="967" spans="9:16" x14ac:dyDescent="0.2">
      <c r="I967" s="199"/>
      <c r="J967" s="199"/>
      <c r="K967" s="199"/>
      <c r="L967" s="199"/>
      <c r="M967" s="199"/>
      <c r="N967" s="199"/>
      <c r="O967" s="199"/>
      <c r="P967" s="199"/>
    </row>
    <row r="968" spans="9:16" x14ac:dyDescent="0.2">
      <c r="I968" s="199"/>
      <c r="J968" s="199"/>
      <c r="K968" s="199"/>
      <c r="L968" s="199"/>
      <c r="M968" s="199"/>
      <c r="N968" s="199"/>
      <c r="O968" s="199"/>
      <c r="P968" s="199"/>
    </row>
    <row r="969" spans="9:16" x14ac:dyDescent="0.2">
      <c r="I969" s="199"/>
      <c r="J969" s="199"/>
      <c r="K969" s="199"/>
      <c r="L969" s="199"/>
      <c r="M969" s="199"/>
      <c r="N969" s="199"/>
      <c r="O969" s="199"/>
      <c r="P969" s="199"/>
    </row>
    <row r="970" spans="9:16" x14ac:dyDescent="0.2">
      <c r="I970" s="199"/>
      <c r="J970" s="199"/>
      <c r="K970" s="199"/>
      <c r="L970" s="199"/>
      <c r="M970" s="199"/>
      <c r="N970" s="199"/>
      <c r="O970" s="199"/>
      <c r="P970" s="199"/>
    </row>
    <row r="971" spans="9:16" x14ac:dyDescent="0.2">
      <c r="I971" s="199"/>
      <c r="J971" s="199"/>
      <c r="K971" s="199"/>
      <c r="L971" s="199"/>
      <c r="M971" s="199"/>
      <c r="N971" s="199"/>
      <c r="O971" s="199"/>
      <c r="P971" s="199"/>
    </row>
    <row r="972" spans="9:16" x14ac:dyDescent="0.2">
      <c r="I972" s="199"/>
      <c r="J972" s="199"/>
      <c r="K972" s="199"/>
      <c r="L972" s="199"/>
      <c r="M972" s="199"/>
      <c r="N972" s="199"/>
      <c r="O972" s="199"/>
      <c r="P972" s="199"/>
    </row>
  </sheetData>
  <sheetProtection selectLockedCells="1" selectUnlockedCells="1"/>
  <mergeCells count="950">
    <mergeCell ref="A20:B20"/>
    <mergeCell ref="A15:B15"/>
    <mergeCell ref="A16:B16"/>
    <mergeCell ref="A17:B17"/>
    <mergeCell ref="A18:B18"/>
    <mergeCell ref="A19:B19"/>
    <mergeCell ref="A32:B32"/>
    <mergeCell ref="A27:B27"/>
    <mergeCell ref="A28:B28"/>
    <mergeCell ref="A29:B29"/>
    <mergeCell ref="A48:B48"/>
    <mergeCell ref="A49:B49"/>
    <mergeCell ref="A50:B50"/>
    <mergeCell ref="A77:B77"/>
    <mergeCell ref="A78:B78"/>
    <mergeCell ref="A79:B79"/>
    <mergeCell ref="A85:B85"/>
    <mergeCell ref="A86:B86"/>
    <mergeCell ref="A80:B80"/>
    <mergeCell ref="A81:B81"/>
    <mergeCell ref="A82:B82"/>
    <mergeCell ref="A83:B83"/>
    <mergeCell ref="A67:B67"/>
    <mergeCell ref="A68:B68"/>
    <mergeCell ref="A73:B73"/>
    <mergeCell ref="A74:B74"/>
    <mergeCell ref="A61:B61"/>
    <mergeCell ref="A62:B62"/>
    <mergeCell ref="A63:B63"/>
    <mergeCell ref="A64:B64"/>
    <mergeCell ref="A65:B65"/>
    <mergeCell ref="A66:B66"/>
    <mergeCell ref="A58:B58"/>
    <mergeCell ref="A59:B59"/>
    <mergeCell ref="A134:B134"/>
    <mergeCell ref="A87:B87"/>
    <mergeCell ref="A88:B88"/>
    <mergeCell ref="A89:B89"/>
    <mergeCell ref="A76:B76"/>
    <mergeCell ref="A69:B69"/>
    <mergeCell ref="A126:B126"/>
    <mergeCell ref="A107:B107"/>
    <mergeCell ref="A108:B108"/>
    <mergeCell ref="A117:B117"/>
    <mergeCell ref="A92:B92"/>
    <mergeCell ref="A113:B113"/>
    <mergeCell ref="A114:B114"/>
    <mergeCell ref="A115:B115"/>
    <mergeCell ref="A106:B106"/>
    <mergeCell ref="A111:B111"/>
    <mergeCell ref="A112:B112"/>
    <mergeCell ref="A99:B99"/>
    <mergeCell ref="A84:B84"/>
    <mergeCell ref="A133:B133"/>
    <mergeCell ref="A103:B103"/>
    <mergeCell ref="A104:B104"/>
    <mergeCell ref="A105:B105"/>
    <mergeCell ref="A120:B120"/>
    <mergeCell ref="A121:B121"/>
    <mergeCell ref="A122:B122"/>
    <mergeCell ref="A123:B123"/>
    <mergeCell ref="A116:B116"/>
    <mergeCell ref="A132:B132"/>
    <mergeCell ref="A109:B109"/>
    <mergeCell ref="A110:B110"/>
    <mergeCell ref="A70:B70"/>
    <mergeCell ref="A71:B71"/>
    <mergeCell ref="A72:B72"/>
    <mergeCell ref="A101:B101"/>
    <mergeCell ref="A102:B102"/>
    <mergeCell ref="A124:B124"/>
    <mergeCell ref="A75:B75"/>
    <mergeCell ref="A118:B118"/>
    <mergeCell ref="A119:B119"/>
    <mergeCell ref="A90:B90"/>
    <mergeCell ref="A91:B91"/>
    <mergeCell ref="A221:B221"/>
    <mergeCell ref="A138:B138"/>
    <mergeCell ref="A243:B243"/>
    <mergeCell ref="A244:B244"/>
    <mergeCell ref="A265:B265"/>
    <mergeCell ref="A255:B255"/>
    <mergeCell ref="A256:B256"/>
    <mergeCell ref="A249:B249"/>
    <mergeCell ref="A287:B287"/>
    <mergeCell ref="A284:B284"/>
    <mergeCell ref="A140:B140"/>
    <mergeCell ref="A141:B141"/>
    <mergeCell ref="A142:B142"/>
    <mergeCell ref="A143:B143"/>
    <mergeCell ref="A252:B252"/>
    <mergeCell ref="A146:B146"/>
    <mergeCell ref="A231:B231"/>
    <mergeCell ref="A232:B232"/>
    <mergeCell ref="A218:B218"/>
    <mergeCell ref="A150:B150"/>
    <mergeCell ref="A145:B145"/>
    <mergeCell ref="A267:B267"/>
    <mergeCell ref="A273:B273"/>
    <mergeCell ref="A274:B274"/>
    <mergeCell ref="A192:B192"/>
    <mergeCell ref="A100:B100"/>
    <mergeCell ref="A125:B125"/>
    <mergeCell ref="A127:B127"/>
    <mergeCell ref="A128:B128"/>
    <mergeCell ref="A129:B129"/>
    <mergeCell ref="A130:B130"/>
    <mergeCell ref="A131:B131"/>
    <mergeCell ref="A264:B264"/>
    <mergeCell ref="A258:B258"/>
    <mergeCell ref="A259:B259"/>
    <mergeCell ref="A154:B154"/>
    <mergeCell ref="A155:B155"/>
    <mergeCell ref="A208:B208"/>
    <mergeCell ref="A214:B214"/>
    <mergeCell ref="A209:B209"/>
    <mergeCell ref="A220:B220"/>
    <mergeCell ref="A210:B210"/>
    <mergeCell ref="A213:B213"/>
    <mergeCell ref="A215:B215"/>
    <mergeCell ref="A216:B216"/>
    <mergeCell ref="A223:B223"/>
    <mergeCell ref="A217:B217"/>
    <mergeCell ref="A222:B222"/>
    <mergeCell ref="A260:B260"/>
    <mergeCell ref="A261:B261"/>
    <mergeCell ref="A262:B262"/>
    <mergeCell ref="A186:B186"/>
    <mergeCell ref="A187:B187"/>
    <mergeCell ref="A188:B188"/>
    <mergeCell ref="A241:B241"/>
    <mergeCell ref="A242:B242"/>
    <mergeCell ref="A235:B235"/>
    <mergeCell ref="A238:B238"/>
    <mergeCell ref="A207:B207"/>
    <mergeCell ref="A194:B194"/>
    <mergeCell ref="A195:B195"/>
    <mergeCell ref="A196:B196"/>
    <mergeCell ref="A236:B236"/>
    <mergeCell ref="A239:B239"/>
    <mergeCell ref="A219:B219"/>
    <mergeCell ref="A228:B228"/>
    <mergeCell ref="A211:B211"/>
    <mergeCell ref="A212:B212"/>
    <mergeCell ref="A257:B257"/>
    <mergeCell ref="A189:B189"/>
    <mergeCell ref="A190:B190"/>
    <mergeCell ref="A191:B191"/>
    <mergeCell ref="A224:B224"/>
    <mergeCell ref="A250:B250"/>
    <mergeCell ref="A229:B229"/>
    <mergeCell ref="A230:B230"/>
    <mergeCell ref="A227:B227"/>
    <mergeCell ref="A240:B240"/>
    <mergeCell ref="A226:B226"/>
    <mergeCell ref="A225:B225"/>
    <mergeCell ref="A234:B234"/>
    <mergeCell ref="A233:B233"/>
    <mergeCell ref="A237:B237"/>
    <mergeCell ref="A245:B245"/>
    <mergeCell ref="A246:B246"/>
    <mergeCell ref="A248:B248"/>
    <mergeCell ref="A324:B324"/>
    <mergeCell ref="A290:B290"/>
    <mergeCell ref="A288:B288"/>
    <mergeCell ref="A315:B315"/>
    <mergeCell ref="A298:B298"/>
    <mergeCell ref="A314:B314"/>
    <mergeCell ref="A297:B297"/>
    <mergeCell ref="A291:B291"/>
    <mergeCell ref="A293:B293"/>
    <mergeCell ref="A292:B292"/>
    <mergeCell ref="A316:B316"/>
    <mergeCell ref="A310:B310"/>
    <mergeCell ref="A296:B296"/>
    <mergeCell ref="A321:B321"/>
    <mergeCell ref="A294:B294"/>
    <mergeCell ref="A295:B295"/>
    <mergeCell ref="A289:B289"/>
    <mergeCell ref="A282:B282"/>
    <mergeCell ref="A263:B263"/>
    <mergeCell ref="A266:B266"/>
    <mergeCell ref="A312:B312"/>
    <mergeCell ref="A269:B269"/>
    <mergeCell ref="A281:B281"/>
    <mergeCell ref="A307:B307"/>
    <mergeCell ref="A308:B308"/>
    <mergeCell ref="A305:B305"/>
    <mergeCell ref="A300:B300"/>
    <mergeCell ref="A286:B286"/>
    <mergeCell ref="A279:B279"/>
    <mergeCell ref="A280:B280"/>
    <mergeCell ref="A277:B277"/>
    <mergeCell ref="A275:B275"/>
    <mergeCell ref="A278:B278"/>
    <mergeCell ref="A359:B359"/>
    <mergeCell ref="A350:B350"/>
    <mergeCell ref="A360:B360"/>
    <mergeCell ref="A361:B361"/>
    <mergeCell ref="A362:B362"/>
    <mergeCell ref="A276:B276"/>
    <mergeCell ref="A313:B313"/>
    <mergeCell ref="A303:B303"/>
    <mergeCell ref="A304:B304"/>
    <mergeCell ref="A311:B311"/>
    <mergeCell ref="A306:B306"/>
    <mergeCell ref="A309:B309"/>
    <mergeCell ref="A325:B325"/>
    <mergeCell ref="A326:B326"/>
    <mergeCell ref="A334:B334"/>
    <mergeCell ref="A336:B336"/>
    <mergeCell ref="A329:B329"/>
    <mergeCell ref="A333:B333"/>
    <mergeCell ref="A330:B330"/>
    <mergeCell ref="A318:B318"/>
    <mergeCell ref="A322:B322"/>
    <mergeCell ref="A285:B285"/>
    <mergeCell ref="A319:B319"/>
    <mergeCell ref="A320:B320"/>
    <mergeCell ref="A344:B344"/>
    <mergeCell ref="A337:B337"/>
    <mergeCell ref="A338:B338"/>
    <mergeCell ref="A342:B342"/>
    <mergeCell ref="A357:B357"/>
    <mergeCell ref="A353:B353"/>
    <mergeCell ref="A343:B343"/>
    <mergeCell ref="A348:B348"/>
    <mergeCell ref="A349:B349"/>
    <mergeCell ref="A339:B339"/>
    <mergeCell ref="A340:B340"/>
    <mergeCell ref="A346:B346"/>
    <mergeCell ref="A352:B352"/>
    <mergeCell ref="A355:B355"/>
    <mergeCell ref="A356:B356"/>
    <mergeCell ref="A345:B345"/>
    <mergeCell ref="A331:B331"/>
    <mergeCell ref="A332:B332"/>
    <mergeCell ref="A351:B351"/>
    <mergeCell ref="A335:B335"/>
    <mergeCell ref="A383:B383"/>
    <mergeCell ref="A247:B247"/>
    <mergeCell ref="A301:B301"/>
    <mergeCell ref="A302:B302"/>
    <mergeCell ref="A299:B299"/>
    <mergeCell ref="A253:B253"/>
    <mergeCell ref="A254:B254"/>
    <mergeCell ref="A251:B251"/>
    <mergeCell ref="A270:B270"/>
    <mergeCell ref="A271:B271"/>
    <mergeCell ref="A268:B268"/>
    <mergeCell ref="A283:B283"/>
    <mergeCell ref="A272:B272"/>
    <mergeCell ref="A317:B317"/>
    <mergeCell ref="A327:B327"/>
    <mergeCell ref="A328:B328"/>
    <mergeCell ref="A323:B323"/>
    <mergeCell ref="A358:B358"/>
    <mergeCell ref="A347:B347"/>
    <mergeCell ref="A341:B341"/>
    <mergeCell ref="A206:B206"/>
    <mergeCell ref="A198:B198"/>
    <mergeCell ref="A199:B199"/>
    <mergeCell ref="A200:B200"/>
    <mergeCell ref="A201:B201"/>
    <mergeCell ref="A202:B202"/>
    <mergeCell ref="A197:B197"/>
    <mergeCell ref="A203:B203"/>
    <mergeCell ref="A204:B204"/>
    <mergeCell ref="A193:B193"/>
    <mergeCell ref="A373:B373"/>
    <mergeCell ref="A374:B374"/>
    <mergeCell ref="A393:B393"/>
    <mergeCell ref="A381:B381"/>
    <mergeCell ref="A382:B382"/>
    <mergeCell ref="A363:B363"/>
    <mergeCell ref="A364:B364"/>
    <mergeCell ref="A392:B392"/>
    <mergeCell ref="A377:B377"/>
    <mergeCell ref="A372:B372"/>
    <mergeCell ref="A376:B376"/>
    <mergeCell ref="A389:B389"/>
    <mergeCell ref="A384:B384"/>
    <mergeCell ref="A385:B385"/>
    <mergeCell ref="A375:B375"/>
    <mergeCell ref="A365:B365"/>
    <mergeCell ref="A369:B369"/>
    <mergeCell ref="A370:B370"/>
    <mergeCell ref="A371:B371"/>
    <mergeCell ref="A366:B366"/>
    <mergeCell ref="A367:B367"/>
    <mergeCell ref="A368:B368"/>
    <mergeCell ref="A205:B205"/>
    <mergeCell ref="A396:B396"/>
    <mergeCell ref="A397:B397"/>
    <mergeCell ref="A398:B398"/>
    <mergeCell ref="A424:B424"/>
    <mergeCell ref="A411:B411"/>
    <mergeCell ref="A412:B412"/>
    <mergeCell ref="A354:B354"/>
    <mergeCell ref="A407:B407"/>
    <mergeCell ref="A402:B402"/>
    <mergeCell ref="A403:B403"/>
    <mergeCell ref="A404:B404"/>
    <mergeCell ref="A378:B378"/>
    <mergeCell ref="A379:B379"/>
    <mergeCell ref="A380:B380"/>
    <mergeCell ref="A387:B387"/>
    <mergeCell ref="A388:B388"/>
    <mergeCell ref="A390:B390"/>
    <mergeCell ref="A391:B391"/>
    <mergeCell ref="A405:B405"/>
    <mergeCell ref="A406:B406"/>
    <mergeCell ref="A395:B395"/>
    <mergeCell ref="A399:B399"/>
    <mergeCell ref="A400:B400"/>
    <mergeCell ref="A386:B386"/>
    <mergeCell ref="A431:B431"/>
    <mergeCell ref="A435:B435"/>
    <mergeCell ref="A427:B427"/>
    <mergeCell ref="A428:B428"/>
    <mergeCell ref="A429:B429"/>
    <mergeCell ref="A430:B430"/>
    <mergeCell ref="A394:B394"/>
    <mergeCell ref="A413:B413"/>
    <mergeCell ref="A408:B408"/>
    <mergeCell ref="A409:B409"/>
    <mergeCell ref="A410:B410"/>
    <mergeCell ref="A417:B417"/>
    <mergeCell ref="A418:B418"/>
    <mergeCell ref="A426:B426"/>
    <mergeCell ref="A425:B425"/>
    <mergeCell ref="A420:B420"/>
    <mergeCell ref="A421:B421"/>
    <mergeCell ref="A422:B422"/>
    <mergeCell ref="A419:B419"/>
    <mergeCell ref="A414:B414"/>
    <mergeCell ref="A415:B415"/>
    <mergeCell ref="A416:B416"/>
    <mergeCell ref="A423:B423"/>
    <mergeCell ref="A401:B401"/>
    <mergeCell ref="A455:B455"/>
    <mergeCell ref="A450:B450"/>
    <mergeCell ref="A451:B451"/>
    <mergeCell ref="A452:B452"/>
    <mergeCell ref="A447:B447"/>
    <mergeCell ref="A448:B448"/>
    <mergeCell ref="A437:B437"/>
    <mergeCell ref="A432:B432"/>
    <mergeCell ref="A433:B433"/>
    <mergeCell ref="A434:B434"/>
    <mergeCell ref="A441:B441"/>
    <mergeCell ref="A442:B442"/>
    <mergeCell ref="A443:B443"/>
    <mergeCell ref="A438:B438"/>
    <mergeCell ref="A439:B439"/>
    <mergeCell ref="A440:B440"/>
    <mergeCell ref="A436:B436"/>
    <mergeCell ref="A449:B449"/>
    <mergeCell ref="A444:B444"/>
    <mergeCell ref="A445:B445"/>
    <mergeCell ref="A446:B446"/>
    <mergeCell ref="A453:B453"/>
    <mergeCell ref="A454:B454"/>
    <mergeCell ref="A462:B462"/>
    <mergeCell ref="A463:B463"/>
    <mergeCell ref="A464:B464"/>
    <mergeCell ref="A461:B461"/>
    <mergeCell ref="A456:B456"/>
    <mergeCell ref="A457:B457"/>
    <mergeCell ref="A458:B458"/>
    <mergeCell ref="A465:B465"/>
    <mergeCell ref="A466:B466"/>
    <mergeCell ref="A459:B459"/>
    <mergeCell ref="A460:B460"/>
    <mergeCell ref="A483:B483"/>
    <mergeCell ref="A484:B484"/>
    <mergeCell ref="A473:B473"/>
    <mergeCell ref="A468:B468"/>
    <mergeCell ref="A469:B469"/>
    <mergeCell ref="A470:B470"/>
    <mergeCell ref="A477:B477"/>
    <mergeCell ref="A478:B478"/>
    <mergeCell ref="A467:B467"/>
    <mergeCell ref="A471:B471"/>
    <mergeCell ref="A472:B472"/>
    <mergeCell ref="A479:B479"/>
    <mergeCell ref="A474:B474"/>
    <mergeCell ref="A475:B475"/>
    <mergeCell ref="A476:B476"/>
    <mergeCell ref="A503:B503"/>
    <mergeCell ref="A507:B507"/>
    <mergeCell ref="A508:B508"/>
    <mergeCell ref="A485:B485"/>
    <mergeCell ref="A480:B480"/>
    <mergeCell ref="A481:B481"/>
    <mergeCell ref="A482:B482"/>
    <mergeCell ref="A489:B489"/>
    <mergeCell ref="A490:B490"/>
    <mergeCell ref="A498:B498"/>
    <mergeCell ref="A499:B499"/>
    <mergeCell ref="A500:B500"/>
    <mergeCell ref="A497:B497"/>
    <mergeCell ref="A492:B492"/>
    <mergeCell ref="A493:B493"/>
    <mergeCell ref="A494:B494"/>
    <mergeCell ref="A501:B501"/>
    <mergeCell ref="A502:B502"/>
    <mergeCell ref="A491:B491"/>
    <mergeCell ref="A486:B486"/>
    <mergeCell ref="A487:B487"/>
    <mergeCell ref="A488:B488"/>
    <mergeCell ref="A495:B495"/>
    <mergeCell ref="A496:B496"/>
    <mergeCell ref="A521:B521"/>
    <mergeCell ref="A516:B516"/>
    <mergeCell ref="A517:B517"/>
    <mergeCell ref="A518:B518"/>
    <mergeCell ref="A525:B525"/>
    <mergeCell ref="A526:B526"/>
    <mergeCell ref="A527:B527"/>
    <mergeCell ref="A522:B522"/>
    <mergeCell ref="A523:B523"/>
    <mergeCell ref="A524:B524"/>
    <mergeCell ref="A519:B519"/>
    <mergeCell ref="A520:B520"/>
    <mergeCell ref="A509:B509"/>
    <mergeCell ref="A504:B504"/>
    <mergeCell ref="A505:B505"/>
    <mergeCell ref="A506:B506"/>
    <mergeCell ref="A513:B513"/>
    <mergeCell ref="A514:B514"/>
    <mergeCell ref="A515:B515"/>
    <mergeCell ref="A510:B510"/>
    <mergeCell ref="A511:B511"/>
    <mergeCell ref="A512:B512"/>
    <mergeCell ref="A534:B534"/>
    <mergeCell ref="A535:B535"/>
    <mergeCell ref="A536:B536"/>
    <mergeCell ref="A533:B533"/>
    <mergeCell ref="A528:B528"/>
    <mergeCell ref="A529:B529"/>
    <mergeCell ref="A530:B530"/>
    <mergeCell ref="A537:B537"/>
    <mergeCell ref="A538:B538"/>
    <mergeCell ref="A531:B531"/>
    <mergeCell ref="A532:B532"/>
    <mergeCell ref="A555:B555"/>
    <mergeCell ref="A556:B556"/>
    <mergeCell ref="A545:B545"/>
    <mergeCell ref="A540:B540"/>
    <mergeCell ref="A541:B541"/>
    <mergeCell ref="A542:B542"/>
    <mergeCell ref="A549:B549"/>
    <mergeCell ref="A550:B550"/>
    <mergeCell ref="A539:B539"/>
    <mergeCell ref="A543:B543"/>
    <mergeCell ref="A544:B544"/>
    <mergeCell ref="A551:B551"/>
    <mergeCell ref="A546:B546"/>
    <mergeCell ref="A547:B547"/>
    <mergeCell ref="A548:B548"/>
    <mergeCell ref="A575:B575"/>
    <mergeCell ref="A579:B579"/>
    <mergeCell ref="A580:B580"/>
    <mergeCell ref="A557:B557"/>
    <mergeCell ref="A552:B552"/>
    <mergeCell ref="A553:B553"/>
    <mergeCell ref="A554:B554"/>
    <mergeCell ref="A561:B561"/>
    <mergeCell ref="A562:B562"/>
    <mergeCell ref="A570:B570"/>
    <mergeCell ref="A571:B571"/>
    <mergeCell ref="A572:B572"/>
    <mergeCell ref="A569:B569"/>
    <mergeCell ref="A564:B564"/>
    <mergeCell ref="A565:B565"/>
    <mergeCell ref="A566:B566"/>
    <mergeCell ref="A573:B573"/>
    <mergeCell ref="A574:B574"/>
    <mergeCell ref="A563:B563"/>
    <mergeCell ref="A558:B558"/>
    <mergeCell ref="A559:B559"/>
    <mergeCell ref="A560:B560"/>
    <mergeCell ref="A567:B567"/>
    <mergeCell ref="A568:B568"/>
    <mergeCell ref="A593:B593"/>
    <mergeCell ref="A588:B588"/>
    <mergeCell ref="A589:B589"/>
    <mergeCell ref="A590:B590"/>
    <mergeCell ref="A597:B597"/>
    <mergeCell ref="A598:B598"/>
    <mergeCell ref="A599:B599"/>
    <mergeCell ref="A594:B594"/>
    <mergeCell ref="A595:B595"/>
    <mergeCell ref="A596:B596"/>
    <mergeCell ref="A591:B591"/>
    <mergeCell ref="A592:B592"/>
    <mergeCell ref="A581:B581"/>
    <mergeCell ref="A576:B576"/>
    <mergeCell ref="A577:B577"/>
    <mergeCell ref="A578:B578"/>
    <mergeCell ref="A585:B585"/>
    <mergeCell ref="A586:B586"/>
    <mergeCell ref="A587:B587"/>
    <mergeCell ref="A582:B582"/>
    <mergeCell ref="A583:B583"/>
    <mergeCell ref="A584:B584"/>
    <mergeCell ref="A606:B606"/>
    <mergeCell ref="A607:B607"/>
    <mergeCell ref="A608:B608"/>
    <mergeCell ref="A605:B605"/>
    <mergeCell ref="A600:B600"/>
    <mergeCell ref="A601:B601"/>
    <mergeCell ref="A602:B602"/>
    <mergeCell ref="A609:B609"/>
    <mergeCell ref="A610:B610"/>
    <mergeCell ref="A603:B603"/>
    <mergeCell ref="A604:B604"/>
    <mergeCell ref="A627:B627"/>
    <mergeCell ref="A628:B628"/>
    <mergeCell ref="A617:B617"/>
    <mergeCell ref="A612:B612"/>
    <mergeCell ref="A613:B613"/>
    <mergeCell ref="A614:B614"/>
    <mergeCell ref="A621:B621"/>
    <mergeCell ref="A622:B622"/>
    <mergeCell ref="A611:B611"/>
    <mergeCell ref="A615:B615"/>
    <mergeCell ref="A616:B616"/>
    <mergeCell ref="A623:B623"/>
    <mergeCell ref="A618:B618"/>
    <mergeCell ref="A619:B619"/>
    <mergeCell ref="A620:B620"/>
    <mergeCell ref="A647:B647"/>
    <mergeCell ref="A651:B651"/>
    <mergeCell ref="A652:B652"/>
    <mergeCell ref="A629:B629"/>
    <mergeCell ref="A624:B624"/>
    <mergeCell ref="A625:B625"/>
    <mergeCell ref="A626:B626"/>
    <mergeCell ref="A633:B633"/>
    <mergeCell ref="A634:B634"/>
    <mergeCell ref="A642:B642"/>
    <mergeCell ref="A643:B643"/>
    <mergeCell ref="A644:B644"/>
    <mergeCell ref="A641:B641"/>
    <mergeCell ref="A636:B636"/>
    <mergeCell ref="A637:B637"/>
    <mergeCell ref="A638:B638"/>
    <mergeCell ref="A645:B645"/>
    <mergeCell ref="A646:B646"/>
    <mergeCell ref="A635:B635"/>
    <mergeCell ref="A630:B630"/>
    <mergeCell ref="A631:B631"/>
    <mergeCell ref="A632:B632"/>
    <mergeCell ref="A639:B639"/>
    <mergeCell ref="A640:B640"/>
    <mergeCell ref="A665:B665"/>
    <mergeCell ref="A660:B660"/>
    <mergeCell ref="A661:B661"/>
    <mergeCell ref="A662:B662"/>
    <mergeCell ref="A669:B669"/>
    <mergeCell ref="A670:B670"/>
    <mergeCell ref="A671:B671"/>
    <mergeCell ref="A666:B666"/>
    <mergeCell ref="A667:B667"/>
    <mergeCell ref="A668:B668"/>
    <mergeCell ref="A663:B663"/>
    <mergeCell ref="A664:B664"/>
    <mergeCell ref="A653:B653"/>
    <mergeCell ref="A648:B648"/>
    <mergeCell ref="A649:B649"/>
    <mergeCell ref="A650:B650"/>
    <mergeCell ref="A657:B657"/>
    <mergeCell ref="A658:B658"/>
    <mergeCell ref="A659:B659"/>
    <mergeCell ref="A654:B654"/>
    <mergeCell ref="A655:B655"/>
    <mergeCell ref="A656:B656"/>
    <mergeCell ref="A678:B678"/>
    <mergeCell ref="A679:B679"/>
    <mergeCell ref="A680:B680"/>
    <mergeCell ref="A677:B677"/>
    <mergeCell ref="A672:B672"/>
    <mergeCell ref="A673:B673"/>
    <mergeCell ref="A674:B674"/>
    <mergeCell ref="A681:B681"/>
    <mergeCell ref="A682:B682"/>
    <mergeCell ref="A675:B675"/>
    <mergeCell ref="A676:B676"/>
    <mergeCell ref="A699:B699"/>
    <mergeCell ref="A700:B700"/>
    <mergeCell ref="A689:B689"/>
    <mergeCell ref="A684:B684"/>
    <mergeCell ref="A685:B685"/>
    <mergeCell ref="A686:B686"/>
    <mergeCell ref="A693:B693"/>
    <mergeCell ref="A694:B694"/>
    <mergeCell ref="A683:B683"/>
    <mergeCell ref="A687:B687"/>
    <mergeCell ref="A688:B688"/>
    <mergeCell ref="A695:B695"/>
    <mergeCell ref="A690:B690"/>
    <mergeCell ref="A691:B691"/>
    <mergeCell ref="A692:B692"/>
    <mergeCell ref="A719:B719"/>
    <mergeCell ref="A723:B723"/>
    <mergeCell ref="A724:B724"/>
    <mergeCell ref="A701:B701"/>
    <mergeCell ref="A696:B696"/>
    <mergeCell ref="A697:B697"/>
    <mergeCell ref="A698:B698"/>
    <mergeCell ref="A705:B705"/>
    <mergeCell ref="A706:B706"/>
    <mergeCell ref="A714:B714"/>
    <mergeCell ref="A715:B715"/>
    <mergeCell ref="A716:B716"/>
    <mergeCell ref="A713:B713"/>
    <mergeCell ref="A708:B708"/>
    <mergeCell ref="A709:B709"/>
    <mergeCell ref="A710:B710"/>
    <mergeCell ref="A717:B717"/>
    <mergeCell ref="A718:B718"/>
    <mergeCell ref="A707:B707"/>
    <mergeCell ref="A702:B702"/>
    <mergeCell ref="A703:B703"/>
    <mergeCell ref="A704:B704"/>
    <mergeCell ref="A711:B711"/>
    <mergeCell ref="A712:B712"/>
    <mergeCell ref="A737:B737"/>
    <mergeCell ref="A732:B732"/>
    <mergeCell ref="A733:B733"/>
    <mergeCell ref="A734:B734"/>
    <mergeCell ref="A741:B741"/>
    <mergeCell ref="A742:B742"/>
    <mergeCell ref="A743:B743"/>
    <mergeCell ref="A738:B738"/>
    <mergeCell ref="A739:B739"/>
    <mergeCell ref="A740:B740"/>
    <mergeCell ref="A735:B735"/>
    <mergeCell ref="A736:B736"/>
    <mergeCell ref="A725:B725"/>
    <mergeCell ref="A720:B720"/>
    <mergeCell ref="A721:B721"/>
    <mergeCell ref="A722:B722"/>
    <mergeCell ref="A729:B729"/>
    <mergeCell ref="A730:B730"/>
    <mergeCell ref="A731:B731"/>
    <mergeCell ref="A726:B726"/>
    <mergeCell ref="A727:B727"/>
    <mergeCell ref="A728:B728"/>
    <mergeCell ref="A750:B750"/>
    <mergeCell ref="A751:B751"/>
    <mergeCell ref="A752:B752"/>
    <mergeCell ref="A749:B749"/>
    <mergeCell ref="A744:B744"/>
    <mergeCell ref="A745:B745"/>
    <mergeCell ref="A746:B746"/>
    <mergeCell ref="A753:B753"/>
    <mergeCell ref="A754:B754"/>
    <mergeCell ref="A747:B747"/>
    <mergeCell ref="A748:B748"/>
    <mergeCell ref="A771:B771"/>
    <mergeCell ref="A772:B772"/>
    <mergeCell ref="A761:B761"/>
    <mergeCell ref="A756:B756"/>
    <mergeCell ref="A757:B757"/>
    <mergeCell ref="A758:B758"/>
    <mergeCell ref="A765:B765"/>
    <mergeCell ref="A766:B766"/>
    <mergeCell ref="A755:B755"/>
    <mergeCell ref="A759:B759"/>
    <mergeCell ref="A760:B760"/>
    <mergeCell ref="A767:B767"/>
    <mergeCell ref="A762:B762"/>
    <mergeCell ref="A763:B763"/>
    <mergeCell ref="A764:B764"/>
    <mergeCell ref="A791:B791"/>
    <mergeCell ref="A795:B795"/>
    <mergeCell ref="A796:B796"/>
    <mergeCell ref="A773:B773"/>
    <mergeCell ref="A768:B768"/>
    <mergeCell ref="A769:B769"/>
    <mergeCell ref="A770:B770"/>
    <mergeCell ref="A777:B777"/>
    <mergeCell ref="A778:B778"/>
    <mergeCell ref="A786:B786"/>
    <mergeCell ref="A787:B787"/>
    <mergeCell ref="A788:B788"/>
    <mergeCell ref="A785:B785"/>
    <mergeCell ref="A780:B780"/>
    <mergeCell ref="A781:B781"/>
    <mergeCell ref="A782:B782"/>
    <mergeCell ref="A789:B789"/>
    <mergeCell ref="A790:B790"/>
    <mergeCell ref="A779:B779"/>
    <mergeCell ref="A774:B774"/>
    <mergeCell ref="A775:B775"/>
    <mergeCell ref="A776:B776"/>
    <mergeCell ref="A783:B783"/>
    <mergeCell ref="A784:B784"/>
    <mergeCell ref="A809:B809"/>
    <mergeCell ref="A804:B804"/>
    <mergeCell ref="A805:B805"/>
    <mergeCell ref="A806:B806"/>
    <mergeCell ref="A813:B813"/>
    <mergeCell ref="A814:B814"/>
    <mergeCell ref="A815:B815"/>
    <mergeCell ref="A810:B810"/>
    <mergeCell ref="A811:B811"/>
    <mergeCell ref="A812:B812"/>
    <mergeCell ref="A807:B807"/>
    <mergeCell ref="A808:B808"/>
    <mergeCell ref="A797:B797"/>
    <mergeCell ref="A792:B792"/>
    <mergeCell ref="A793:B793"/>
    <mergeCell ref="A794:B794"/>
    <mergeCell ref="A801:B801"/>
    <mergeCell ref="A802:B802"/>
    <mergeCell ref="A803:B803"/>
    <mergeCell ref="A798:B798"/>
    <mergeCell ref="A799:B799"/>
    <mergeCell ref="A800:B800"/>
    <mergeCell ref="A822:B822"/>
    <mergeCell ref="A823:B823"/>
    <mergeCell ref="A824:B824"/>
    <mergeCell ref="A821:B821"/>
    <mergeCell ref="A816:B816"/>
    <mergeCell ref="A817:B817"/>
    <mergeCell ref="A818:B818"/>
    <mergeCell ref="A825:B825"/>
    <mergeCell ref="A826:B826"/>
    <mergeCell ref="A819:B819"/>
    <mergeCell ref="A820:B820"/>
    <mergeCell ref="A827:B827"/>
    <mergeCell ref="A831:B831"/>
    <mergeCell ref="A832:B832"/>
    <mergeCell ref="A840:B840"/>
    <mergeCell ref="A841:B841"/>
    <mergeCell ref="A842:B842"/>
    <mergeCell ref="A839:B839"/>
    <mergeCell ref="A834:B834"/>
    <mergeCell ref="A835:B835"/>
    <mergeCell ref="A836:B836"/>
    <mergeCell ref="A833:B833"/>
    <mergeCell ref="A828:B828"/>
    <mergeCell ref="A829:B829"/>
    <mergeCell ref="A830:B830"/>
    <mergeCell ref="A837:B837"/>
    <mergeCell ref="A838:B838"/>
    <mergeCell ref="A843:B843"/>
    <mergeCell ref="A844:B844"/>
    <mergeCell ref="A848:B848"/>
    <mergeCell ref="A849:B849"/>
    <mergeCell ref="A850:B850"/>
    <mergeCell ref="A858:B858"/>
    <mergeCell ref="A859:B859"/>
    <mergeCell ref="A860:B860"/>
    <mergeCell ref="A857:B857"/>
    <mergeCell ref="A852:B852"/>
    <mergeCell ref="A853:B853"/>
    <mergeCell ref="A854:B854"/>
    <mergeCell ref="A851:B851"/>
    <mergeCell ref="A855:B855"/>
    <mergeCell ref="A856:B856"/>
    <mergeCell ref="A882:B882"/>
    <mergeCell ref="A845:B845"/>
    <mergeCell ref="A846:B846"/>
    <mergeCell ref="A847:B847"/>
    <mergeCell ref="A864:B864"/>
    <mergeCell ref="A865:B865"/>
    <mergeCell ref="A863:B863"/>
    <mergeCell ref="A861:B861"/>
    <mergeCell ref="A862:B862"/>
    <mergeCell ref="A879:B879"/>
    <mergeCell ref="A866:B866"/>
    <mergeCell ref="A867:B867"/>
    <mergeCell ref="A868:B868"/>
    <mergeCell ref="A876:B876"/>
    <mergeCell ref="A877:B877"/>
    <mergeCell ref="A878:B878"/>
    <mergeCell ref="A880:B880"/>
    <mergeCell ref="A869:B869"/>
    <mergeCell ref="A873:B873"/>
    <mergeCell ref="A875:B875"/>
    <mergeCell ref="A870:B870"/>
    <mergeCell ref="A871:B871"/>
    <mergeCell ref="A872:B872"/>
    <mergeCell ref="A874:B874"/>
    <mergeCell ref="A887:B887"/>
    <mergeCell ref="A903:B903"/>
    <mergeCell ref="A904:B904"/>
    <mergeCell ref="A883:B883"/>
    <mergeCell ref="A884:B884"/>
    <mergeCell ref="A891:B891"/>
    <mergeCell ref="A892:B892"/>
    <mergeCell ref="A924:B924"/>
    <mergeCell ref="A925:B925"/>
    <mergeCell ref="A912:B912"/>
    <mergeCell ref="A913:B913"/>
    <mergeCell ref="A900:B900"/>
    <mergeCell ref="A901:B901"/>
    <mergeCell ref="A902:B902"/>
    <mergeCell ref="A909:B909"/>
    <mergeCell ref="A910:B910"/>
    <mergeCell ref="A922:B922"/>
    <mergeCell ref="A943:B943"/>
    <mergeCell ref="A944:B944"/>
    <mergeCell ref="A935:B935"/>
    <mergeCell ref="A931:B931"/>
    <mergeCell ref="A932:B932"/>
    <mergeCell ref="A889:B889"/>
    <mergeCell ref="A890:B890"/>
    <mergeCell ref="A897:B897"/>
    <mergeCell ref="A898:B898"/>
    <mergeCell ref="A926:B926"/>
    <mergeCell ref="A942:B942"/>
    <mergeCell ref="A914:B914"/>
    <mergeCell ref="A915:B915"/>
    <mergeCell ref="A916:B916"/>
    <mergeCell ref="A905:B905"/>
    <mergeCell ref="A911:B911"/>
    <mergeCell ref="A923:B923"/>
    <mergeCell ref="A918:B918"/>
    <mergeCell ref="A919:B919"/>
    <mergeCell ref="A920:B920"/>
    <mergeCell ref="A927:B927"/>
    <mergeCell ref="A928:B928"/>
    <mergeCell ref="A917:B917"/>
    <mergeCell ref="A921:B921"/>
    <mergeCell ref="A929:B929"/>
    <mergeCell ref="A941:B941"/>
    <mergeCell ref="A936:B936"/>
    <mergeCell ref="A937:B937"/>
    <mergeCell ref="A938:B938"/>
    <mergeCell ref="A945:B945"/>
    <mergeCell ref="A946:B946"/>
    <mergeCell ref="A939:B939"/>
    <mergeCell ref="A176:B176"/>
    <mergeCell ref="A177:B177"/>
    <mergeCell ref="A940:B940"/>
    <mergeCell ref="A178:B178"/>
    <mergeCell ref="A899:B899"/>
    <mergeCell ref="A881:B881"/>
    <mergeCell ref="A885:B885"/>
    <mergeCell ref="A886:B886"/>
    <mergeCell ref="A906:B906"/>
    <mergeCell ref="A907:B907"/>
    <mergeCell ref="A908:B908"/>
    <mergeCell ref="A894:B894"/>
    <mergeCell ref="A895:B895"/>
    <mergeCell ref="A896:B896"/>
    <mergeCell ref="A893:B893"/>
    <mergeCell ref="A888:B888"/>
    <mergeCell ref="A94:B94"/>
    <mergeCell ref="A95:B95"/>
    <mergeCell ref="A96:B96"/>
    <mergeCell ref="A97:B97"/>
    <mergeCell ref="A156:B156"/>
    <mergeCell ref="A162:B162"/>
    <mergeCell ref="A169:B169"/>
    <mergeCell ref="A170:B170"/>
    <mergeCell ref="A98:B98"/>
    <mergeCell ref="A157:B157"/>
    <mergeCell ref="A158:B158"/>
    <mergeCell ref="A159:B159"/>
    <mergeCell ref="A160:B160"/>
    <mergeCell ref="A161:B161"/>
    <mergeCell ref="A152:B152"/>
    <mergeCell ref="A153:B153"/>
    <mergeCell ref="A151:B151"/>
    <mergeCell ref="A147:B147"/>
    <mergeCell ref="A148:B148"/>
    <mergeCell ref="A149:B149"/>
    <mergeCell ref="A136:B136"/>
    <mergeCell ref="A137:B137"/>
    <mergeCell ref="A144:B144"/>
    <mergeCell ref="A139:B139"/>
    <mergeCell ref="A60:B60"/>
    <mergeCell ref="A181:B181"/>
    <mergeCell ref="A182:B182"/>
    <mergeCell ref="A183:B183"/>
    <mergeCell ref="A933:B933"/>
    <mergeCell ref="A934:B934"/>
    <mergeCell ref="A930:B930"/>
    <mergeCell ref="A135:B135"/>
    <mergeCell ref="A172:B172"/>
    <mergeCell ref="A185:B185"/>
    <mergeCell ref="A163:B163"/>
    <mergeCell ref="A164:B164"/>
    <mergeCell ref="A165:B165"/>
    <mergeCell ref="A166:B166"/>
    <mergeCell ref="A167:B167"/>
    <mergeCell ref="A168:B168"/>
    <mergeCell ref="A175:B175"/>
    <mergeCell ref="A173:B173"/>
    <mergeCell ref="A174:B174"/>
    <mergeCell ref="A171:B171"/>
    <mergeCell ref="A184:B184"/>
    <mergeCell ref="A179:B179"/>
    <mergeCell ref="A180:B180"/>
    <mergeCell ref="A93:B93"/>
    <mergeCell ref="A42:B42"/>
    <mergeCell ref="A43:B43"/>
    <mergeCell ref="A51:B51"/>
    <mergeCell ref="A52:B52"/>
    <mergeCell ref="A53:B53"/>
    <mergeCell ref="A54:B54"/>
    <mergeCell ref="A26:B26"/>
    <mergeCell ref="A55:B55"/>
    <mergeCell ref="A56:B56"/>
    <mergeCell ref="A30:B30"/>
    <mergeCell ref="A31:B31"/>
    <mergeCell ref="A38:B38"/>
    <mergeCell ref="A33:B33"/>
    <mergeCell ref="A34:B34"/>
    <mergeCell ref="A35:B35"/>
    <mergeCell ref="A36:B36"/>
    <mergeCell ref="A37:B37"/>
    <mergeCell ref="A39:B39"/>
    <mergeCell ref="A40:B40"/>
    <mergeCell ref="A41:B41"/>
    <mergeCell ref="A44:B44"/>
    <mergeCell ref="A45:B45"/>
    <mergeCell ref="A46:B46"/>
    <mergeCell ref="A47:B47"/>
    <mergeCell ref="A11:B11"/>
    <mergeCell ref="A12:B12"/>
    <mergeCell ref="A13:B13"/>
    <mergeCell ref="A14:B14"/>
    <mergeCell ref="A947:F947"/>
    <mergeCell ref="M2:O2"/>
    <mergeCell ref="M4:O4"/>
    <mergeCell ref="A6:O6"/>
    <mergeCell ref="A7:I7"/>
    <mergeCell ref="A8:B10"/>
    <mergeCell ref="C8:C10"/>
    <mergeCell ref="D8:D10"/>
    <mergeCell ref="E8:E10"/>
    <mergeCell ref="F8:F10"/>
    <mergeCell ref="G8:O8"/>
    <mergeCell ref="G9:I9"/>
    <mergeCell ref="J9:L9"/>
    <mergeCell ref="M9:O9"/>
    <mergeCell ref="A21:B21"/>
    <mergeCell ref="A22:B22"/>
    <mergeCell ref="A23:B23"/>
    <mergeCell ref="A24:B24"/>
    <mergeCell ref="A25:B25"/>
    <mergeCell ref="A57:B57"/>
  </mergeCells>
  <phoneticPr fontId="0" type="noConversion"/>
  <pageMargins left="0.74803149606299213" right="0.74803149606299213" top="0.6692913385826772" bottom="0.51181102362204722" header="0.51181102362204722" footer="0.51181102362204722"/>
  <pageSetup paperSize="9" scale="51" firstPageNumber="4" fitToHeight="25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5"/>
  <sheetViews>
    <sheetView view="pageBreakPreview" zoomScale="110" zoomScaleNormal="100" zoomScaleSheetLayoutView="110" workbookViewId="0">
      <selection activeCell="A7" sqref="A7:J7"/>
    </sheetView>
  </sheetViews>
  <sheetFormatPr defaultRowHeight="12.75" x14ac:dyDescent="0.2"/>
  <cols>
    <col min="1" max="1" width="20" customWidth="1"/>
    <col min="2" max="2" width="27.7109375" customWidth="1"/>
    <col min="3" max="5" width="9.7109375" customWidth="1"/>
    <col min="6" max="6" width="16.42578125" customWidth="1"/>
    <col min="7" max="7" width="9.140625" customWidth="1"/>
    <col min="8" max="10" width="17.28515625" customWidth="1"/>
  </cols>
  <sheetData>
    <row r="1" spans="1:11" ht="15.75" x14ac:dyDescent="0.25">
      <c r="I1" s="65" t="s">
        <v>13</v>
      </c>
      <c r="J1" s="66"/>
      <c r="K1" s="60"/>
    </row>
    <row r="2" spans="1:11" x14ac:dyDescent="0.2">
      <c r="I2" s="255" t="s">
        <v>1069</v>
      </c>
      <c r="J2" s="255"/>
      <c r="K2" s="255"/>
    </row>
    <row r="3" spans="1:11" x14ac:dyDescent="0.2">
      <c r="I3" s="13" t="s">
        <v>1076</v>
      </c>
      <c r="J3" s="13"/>
      <c r="K3" s="13"/>
    </row>
    <row r="4" spans="1:11" x14ac:dyDescent="0.2">
      <c r="I4" s="254" t="s">
        <v>1077</v>
      </c>
      <c r="J4" s="254"/>
      <c r="K4" s="254"/>
    </row>
    <row r="6" spans="1:11" ht="54.75" customHeight="1" x14ac:dyDescent="0.25">
      <c r="A6" s="270" t="s">
        <v>1182</v>
      </c>
      <c r="B6" s="270"/>
      <c r="C6" s="270"/>
      <c r="D6" s="270"/>
      <c r="E6" s="270"/>
      <c r="F6" s="270"/>
      <c r="G6" s="270"/>
      <c r="H6" s="270"/>
      <c r="I6" s="270"/>
      <c r="J6" s="270"/>
    </row>
    <row r="7" spans="1:11" ht="12" customHeight="1" thickBot="1" x14ac:dyDescent="0.25">
      <c r="A7" s="271"/>
      <c r="B7" s="271"/>
      <c r="C7" s="271"/>
      <c r="D7" s="271"/>
      <c r="E7" s="271"/>
      <c r="F7" s="271"/>
      <c r="G7" s="271"/>
      <c r="H7" s="271"/>
      <c r="I7" s="271"/>
      <c r="J7" s="271"/>
    </row>
    <row r="8" spans="1:11" ht="32.1" customHeight="1" thickBot="1" x14ac:dyDescent="0.25">
      <c r="A8" s="262" t="s">
        <v>72</v>
      </c>
      <c r="B8" s="262"/>
      <c r="C8" s="272" t="s">
        <v>652</v>
      </c>
      <c r="D8" s="272" t="s">
        <v>235</v>
      </c>
      <c r="E8" s="272" t="s">
        <v>282</v>
      </c>
      <c r="F8" s="262" t="s">
        <v>236</v>
      </c>
      <c r="G8" s="262" t="s">
        <v>237</v>
      </c>
      <c r="H8" s="275" t="s">
        <v>534</v>
      </c>
      <c r="I8" s="276"/>
      <c r="J8" s="276"/>
    </row>
    <row r="9" spans="1:11" ht="17.25" customHeight="1" thickBot="1" x14ac:dyDescent="0.25">
      <c r="A9" s="262"/>
      <c r="B9" s="262"/>
      <c r="C9" s="274"/>
      <c r="D9" s="274"/>
      <c r="E9" s="274"/>
      <c r="F9" s="262"/>
      <c r="G9" s="262"/>
      <c r="H9" s="221" t="s">
        <v>898</v>
      </c>
      <c r="I9" s="221" t="s">
        <v>999</v>
      </c>
      <c r="J9" s="248" t="s">
        <v>1079</v>
      </c>
    </row>
    <row r="10" spans="1:11" ht="15" customHeight="1" thickBot="1" x14ac:dyDescent="0.25">
      <c r="A10" s="262">
        <v>1</v>
      </c>
      <c r="B10" s="262"/>
      <c r="C10" s="221">
        <v>2</v>
      </c>
      <c r="D10" s="221">
        <v>3</v>
      </c>
      <c r="E10" s="221">
        <v>4</v>
      </c>
      <c r="F10" s="221">
        <v>5</v>
      </c>
      <c r="G10" s="221">
        <v>6</v>
      </c>
      <c r="H10" s="221">
        <v>7</v>
      </c>
      <c r="I10" s="221">
        <v>8</v>
      </c>
      <c r="J10" s="248">
        <v>9</v>
      </c>
    </row>
    <row r="11" spans="1:11" ht="23.25" customHeight="1" x14ac:dyDescent="0.2">
      <c r="A11" s="285" t="s">
        <v>958</v>
      </c>
      <c r="B11" s="286"/>
      <c r="C11" s="244" t="s">
        <v>79</v>
      </c>
      <c r="D11" s="244"/>
      <c r="E11" s="244"/>
      <c r="F11" s="244"/>
      <c r="G11" s="244"/>
      <c r="H11" s="225">
        <v>1929402600</v>
      </c>
      <c r="I11" s="225">
        <v>1886586030</v>
      </c>
      <c r="J11" s="225">
        <v>1866624290</v>
      </c>
    </row>
    <row r="12" spans="1:11" ht="15" customHeight="1" x14ac:dyDescent="0.2">
      <c r="A12" s="265" t="s">
        <v>738</v>
      </c>
      <c r="B12" s="266"/>
      <c r="C12" s="227" t="s">
        <v>79</v>
      </c>
      <c r="D12" s="227" t="s">
        <v>61</v>
      </c>
      <c r="E12" s="227"/>
      <c r="F12" s="228"/>
      <c r="G12" s="228"/>
      <c r="H12" s="231">
        <v>60425700</v>
      </c>
      <c r="I12" s="231">
        <v>40635700</v>
      </c>
      <c r="J12" s="231">
        <v>40635700</v>
      </c>
    </row>
    <row r="13" spans="1:11" ht="15" customHeight="1" x14ac:dyDescent="0.2">
      <c r="A13" s="265" t="s">
        <v>145</v>
      </c>
      <c r="B13" s="266"/>
      <c r="C13" s="227" t="s">
        <v>79</v>
      </c>
      <c r="D13" s="227" t="s">
        <v>61</v>
      </c>
      <c r="E13" s="227" t="s">
        <v>65</v>
      </c>
      <c r="F13" s="228"/>
      <c r="G13" s="228"/>
      <c r="H13" s="231">
        <v>60425700</v>
      </c>
      <c r="I13" s="231">
        <v>40635700</v>
      </c>
      <c r="J13" s="231">
        <v>40635700</v>
      </c>
    </row>
    <row r="14" spans="1:11" ht="23.25" customHeight="1" x14ac:dyDescent="0.2">
      <c r="A14" s="265" t="s">
        <v>442</v>
      </c>
      <c r="B14" s="266"/>
      <c r="C14" s="227" t="s">
        <v>79</v>
      </c>
      <c r="D14" s="227" t="s">
        <v>61</v>
      </c>
      <c r="E14" s="227" t="s">
        <v>65</v>
      </c>
      <c r="F14" s="227" t="s">
        <v>443</v>
      </c>
      <c r="G14" s="227"/>
      <c r="H14" s="231">
        <v>60425700</v>
      </c>
      <c r="I14" s="231">
        <v>40635700</v>
      </c>
      <c r="J14" s="231">
        <v>40635700</v>
      </c>
    </row>
    <row r="15" spans="1:11" ht="15" customHeight="1" x14ac:dyDescent="0.2">
      <c r="A15" s="283" t="s">
        <v>444</v>
      </c>
      <c r="B15" s="284"/>
      <c r="C15" s="227" t="s">
        <v>79</v>
      </c>
      <c r="D15" s="227" t="s">
        <v>61</v>
      </c>
      <c r="E15" s="227" t="s">
        <v>65</v>
      </c>
      <c r="F15" s="245" t="s">
        <v>445</v>
      </c>
      <c r="G15" s="245"/>
      <c r="H15" s="231">
        <v>19790000</v>
      </c>
      <c r="I15" s="231">
        <v>0</v>
      </c>
      <c r="J15" s="231">
        <v>0</v>
      </c>
    </row>
    <row r="16" spans="1:11" ht="23.25" customHeight="1" x14ac:dyDescent="0.2">
      <c r="A16" s="283" t="s">
        <v>540</v>
      </c>
      <c r="B16" s="284"/>
      <c r="C16" s="227" t="s">
        <v>79</v>
      </c>
      <c r="D16" s="227" t="s">
        <v>61</v>
      </c>
      <c r="E16" s="227" t="s">
        <v>65</v>
      </c>
      <c r="F16" s="245" t="s">
        <v>541</v>
      </c>
      <c r="G16" s="246"/>
      <c r="H16" s="231">
        <v>19790000</v>
      </c>
      <c r="I16" s="231">
        <v>0</v>
      </c>
      <c r="J16" s="231">
        <v>0</v>
      </c>
    </row>
    <row r="17" spans="1:10" ht="23.25" customHeight="1" x14ac:dyDescent="0.2">
      <c r="A17" s="283" t="s">
        <v>1127</v>
      </c>
      <c r="B17" s="284"/>
      <c r="C17" s="227" t="s">
        <v>79</v>
      </c>
      <c r="D17" s="227" t="s">
        <v>61</v>
      </c>
      <c r="E17" s="227" t="s">
        <v>65</v>
      </c>
      <c r="F17" s="245" t="s">
        <v>1128</v>
      </c>
      <c r="G17" s="246"/>
      <c r="H17" s="231">
        <v>19790000</v>
      </c>
      <c r="I17" s="231">
        <v>0</v>
      </c>
      <c r="J17" s="231">
        <v>0</v>
      </c>
    </row>
    <row r="18" spans="1:10" ht="23.25" customHeight="1" x14ac:dyDescent="0.2">
      <c r="A18" s="283" t="s">
        <v>85</v>
      </c>
      <c r="B18" s="284"/>
      <c r="C18" s="227" t="s">
        <v>79</v>
      </c>
      <c r="D18" s="227" t="s">
        <v>61</v>
      </c>
      <c r="E18" s="227" t="s">
        <v>65</v>
      </c>
      <c r="F18" s="245" t="s">
        <v>1128</v>
      </c>
      <c r="G18" s="245" t="s">
        <v>84</v>
      </c>
      <c r="H18" s="231">
        <v>19790000</v>
      </c>
      <c r="I18" s="231">
        <v>0</v>
      </c>
      <c r="J18" s="231">
        <v>0</v>
      </c>
    </row>
    <row r="19" spans="1:10" ht="15" customHeight="1" x14ac:dyDescent="0.2">
      <c r="A19" s="283" t="s">
        <v>228</v>
      </c>
      <c r="B19" s="284"/>
      <c r="C19" s="227" t="s">
        <v>79</v>
      </c>
      <c r="D19" s="227" t="s">
        <v>61</v>
      </c>
      <c r="E19" s="227" t="s">
        <v>65</v>
      </c>
      <c r="F19" s="245" t="s">
        <v>1128</v>
      </c>
      <c r="G19" s="245" t="s">
        <v>229</v>
      </c>
      <c r="H19" s="231">
        <v>19790000</v>
      </c>
      <c r="I19" s="231">
        <v>0</v>
      </c>
      <c r="J19" s="231">
        <v>0</v>
      </c>
    </row>
    <row r="20" spans="1:10" ht="34.5" customHeight="1" x14ac:dyDescent="0.2">
      <c r="A20" s="283" t="s">
        <v>752</v>
      </c>
      <c r="B20" s="284"/>
      <c r="C20" s="227" t="s">
        <v>79</v>
      </c>
      <c r="D20" s="227" t="s">
        <v>61</v>
      </c>
      <c r="E20" s="227" t="s">
        <v>65</v>
      </c>
      <c r="F20" s="245" t="s">
        <v>458</v>
      </c>
      <c r="G20" s="245"/>
      <c r="H20" s="231">
        <v>40635700</v>
      </c>
      <c r="I20" s="231">
        <v>40635700</v>
      </c>
      <c r="J20" s="231">
        <v>40635700</v>
      </c>
    </row>
    <row r="21" spans="1:10" ht="34.5" customHeight="1" x14ac:dyDescent="0.2">
      <c r="A21" s="283" t="s">
        <v>753</v>
      </c>
      <c r="B21" s="284"/>
      <c r="C21" s="227" t="s">
        <v>79</v>
      </c>
      <c r="D21" s="227" t="s">
        <v>61</v>
      </c>
      <c r="E21" s="227" t="s">
        <v>65</v>
      </c>
      <c r="F21" s="245" t="s">
        <v>459</v>
      </c>
      <c r="G21" s="246"/>
      <c r="H21" s="231">
        <v>40635700</v>
      </c>
      <c r="I21" s="231">
        <v>40635700</v>
      </c>
      <c r="J21" s="231">
        <v>40635700</v>
      </c>
    </row>
    <row r="22" spans="1:10" ht="15" customHeight="1" x14ac:dyDescent="0.2">
      <c r="A22" s="283" t="s">
        <v>802</v>
      </c>
      <c r="B22" s="284"/>
      <c r="C22" s="227" t="s">
        <v>79</v>
      </c>
      <c r="D22" s="227" t="s">
        <v>61</v>
      </c>
      <c r="E22" s="227" t="s">
        <v>65</v>
      </c>
      <c r="F22" s="245" t="s">
        <v>803</v>
      </c>
      <c r="G22" s="246"/>
      <c r="H22" s="231">
        <v>40635700</v>
      </c>
      <c r="I22" s="231">
        <v>40635700</v>
      </c>
      <c r="J22" s="231">
        <v>40635700</v>
      </c>
    </row>
    <row r="23" spans="1:10" ht="23.25" customHeight="1" x14ac:dyDescent="0.2">
      <c r="A23" s="283" t="s">
        <v>85</v>
      </c>
      <c r="B23" s="284"/>
      <c r="C23" s="227" t="s">
        <v>79</v>
      </c>
      <c r="D23" s="227" t="s">
        <v>61</v>
      </c>
      <c r="E23" s="227" t="s">
        <v>65</v>
      </c>
      <c r="F23" s="245" t="s">
        <v>803</v>
      </c>
      <c r="G23" s="245" t="s">
        <v>84</v>
      </c>
      <c r="H23" s="231">
        <v>40635700</v>
      </c>
      <c r="I23" s="231">
        <v>40635700</v>
      </c>
      <c r="J23" s="231">
        <v>40635700</v>
      </c>
    </row>
    <row r="24" spans="1:10" ht="15" customHeight="1" x14ac:dyDescent="0.2">
      <c r="A24" s="283" t="s">
        <v>228</v>
      </c>
      <c r="B24" s="284"/>
      <c r="C24" s="227" t="s">
        <v>79</v>
      </c>
      <c r="D24" s="227" t="s">
        <v>61</v>
      </c>
      <c r="E24" s="227" t="s">
        <v>65</v>
      </c>
      <c r="F24" s="245" t="s">
        <v>803</v>
      </c>
      <c r="G24" s="245" t="s">
        <v>229</v>
      </c>
      <c r="H24" s="231">
        <v>40635700</v>
      </c>
      <c r="I24" s="231">
        <v>40635700</v>
      </c>
      <c r="J24" s="231">
        <v>40635700</v>
      </c>
    </row>
    <row r="25" spans="1:10" ht="15" customHeight="1" x14ac:dyDescent="0.2">
      <c r="A25" s="265" t="s">
        <v>740</v>
      </c>
      <c r="B25" s="266"/>
      <c r="C25" s="227" t="s">
        <v>79</v>
      </c>
      <c r="D25" s="227" t="s">
        <v>63</v>
      </c>
      <c r="E25" s="227"/>
      <c r="F25" s="228"/>
      <c r="G25" s="228"/>
      <c r="H25" s="231">
        <v>463955060</v>
      </c>
      <c r="I25" s="231">
        <v>448596380</v>
      </c>
      <c r="J25" s="231">
        <v>448596380</v>
      </c>
    </row>
    <row r="26" spans="1:10" ht="15" customHeight="1" x14ac:dyDescent="0.2">
      <c r="A26" s="265" t="s">
        <v>273</v>
      </c>
      <c r="B26" s="266"/>
      <c r="C26" s="227" t="s">
        <v>79</v>
      </c>
      <c r="D26" s="227" t="s">
        <v>63</v>
      </c>
      <c r="E26" s="227" t="s">
        <v>65</v>
      </c>
      <c r="F26" s="228"/>
      <c r="G26" s="228"/>
      <c r="H26" s="231">
        <v>371887480</v>
      </c>
      <c r="I26" s="231">
        <v>361028800</v>
      </c>
      <c r="J26" s="231">
        <v>361028800</v>
      </c>
    </row>
    <row r="27" spans="1:10" ht="15" customHeight="1" x14ac:dyDescent="0.2">
      <c r="A27" s="265" t="s">
        <v>745</v>
      </c>
      <c r="B27" s="266"/>
      <c r="C27" s="227" t="s">
        <v>79</v>
      </c>
      <c r="D27" s="227" t="s">
        <v>63</v>
      </c>
      <c r="E27" s="227" t="s">
        <v>65</v>
      </c>
      <c r="F27" s="227" t="s">
        <v>297</v>
      </c>
      <c r="G27" s="227"/>
      <c r="H27" s="231">
        <v>371887480</v>
      </c>
      <c r="I27" s="231">
        <v>361028800</v>
      </c>
      <c r="J27" s="231">
        <v>361028800</v>
      </c>
    </row>
    <row r="28" spans="1:10" ht="15" customHeight="1" x14ac:dyDescent="0.2">
      <c r="A28" s="283" t="s">
        <v>819</v>
      </c>
      <c r="B28" s="284"/>
      <c r="C28" s="227" t="s">
        <v>79</v>
      </c>
      <c r="D28" s="227" t="s">
        <v>63</v>
      </c>
      <c r="E28" s="227" t="s">
        <v>65</v>
      </c>
      <c r="F28" s="245" t="s">
        <v>655</v>
      </c>
      <c r="G28" s="245"/>
      <c r="H28" s="231">
        <v>371887480</v>
      </c>
      <c r="I28" s="231">
        <v>361028800</v>
      </c>
      <c r="J28" s="231">
        <v>361028800</v>
      </c>
    </row>
    <row r="29" spans="1:10" ht="23.25" customHeight="1" x14ac:dyDescent="0.2">
      <c r="A29" s="283" t="s">
        <v>732</v>
      </c>
      <c r="B29" s="284"/>
      <c r="C29" s="227" t="s">
        <v>79</v>
      </c>
      <c r="D29" s="227" t="s">
        <v>63</v>
      </c>
      <c r="E29" s="227" t="s">
        <v>65</v>
      </c>
      <c r="F29" s="245" t="s">
        <v>656</v>
      </c>
      <c r="G29" s="246"/>
      <c r="H29" s="231">
        <v>361028800</v>
      </c>
      <c r="I29" s="231">
        <v>361028800</v>
      </c>
      <c r="J29" s="231">
        <v>361028800</v>
      </c>
    </row>
    <row r="30" spans="1:10" ht="34.5" customHeight="1" x14ac:dyDescent="0.2">
      <c r="A30" s="283" t="s">
        <v>820</v>
      </c>
      <c r="B30" s="284"/>
      <c r="C30" s="227" t="s">
        <v>79</v>
      </c>
      <c r="D30" s="227" t="s">
        <v>63</v>
      </c>
      <c r="E30" s="227" t="s">
        <v>65</v>
      </c>
      <c r="F30" s="245" t="s">
        <v>657</v>
      </c>
      <c r="G30" s="246"/>
      <c r="H30" s="231">
        <v>361028800</v>
      </c>
      <c r="I30" s="231">
        <v>361028800</v>
      </c>
      <c r="J30" s="231">
        <v>361028800</v>
      </c>
    </row>
    <row r="31" spans="1:10" ht="23.25" customHeight="1" x14ac:dyDescent="0.2">
      <c r="A31" s="283" t="s">
        <v>85</v>
      </c>
      <c r="B31" s="284"/>
      <c r="C31" s="227" t="s">
        <v>79</v>
      </c>
      <c r="D31" s="227" t="s">
        <v>63</v>
      </c>
      <c r="E31" s="227" t="s">
        <v>65</v>
      </c>
      <c r="F31" s="245" t="s">
        <v>657</v>
      </c>
      <c r="G31" s="245" t="s">
        <v>84</v>
      </c>
      <c r="H31" s="231">
        <v>361028800</v>
      </c>
      <c r="I31" s="231">
        <v>361028800</v>
      </c>
      <c r="J31" s="231">
        <v>361028800</v>
      </c>
    </row>
    <row r="32" spans="1:10" ht="15" customHeight="1" x14ac:dyDescent="0.2">
      <c r="A32" s="283" t="s">
        <v>49</v>
      </c>
      <c r="B32" s="284"/>
      <c r="C32" s="227" t="s">
        <v>79</v>
      </c>
      <c r="D32" s="227" t="s">
        <v>63</v>
      </c>
      <c r="E32" s="227" t="s">
        <v>65</v>
      </c>
      <c r="F32" s="245" t="s">
        <v>657</v>
      </c>
      <c r="G32" s="245" t="s">
        <v>116</v>
      </c>
      <c r="H32" s="231">
        <v>361028800</v>
      </c>
      <c r="I32" s="231">
        <v>361028800</v>
      </c>
      <c r="J32" s="231">
        <v>361028800</v>
      </c>
    </row>
    <row r="33" spans="1:10" ht="34.5" customHeight="1" x14ac:dyDescent="0.2">
      <c r="A33" s="283" t="s">
        <v>1152</v>
      </c>
      <c r="B33" s="284"/>
      <c r="C33" s="227" t="s">
        <v>79</v>
      </c>
      <c r="D33" s="227" t="s">
        <v>63</v>
      </c>
      <c r="E33" s="227" t="s">
        <v>65</v>
      </c>
      <c r="F33" s="245" t="s">
        <v>1153</v>
      </c>
      <c r="G33" s="246"/>
      <c r="H33" s="231">
        <v>10858680</v>
      </c>
      <c r="I33" s="231">
        <v>0</v>
      </c>
      <c r="J33" s="231">
        <v>0</v>
      </c>
    </row>
    <row r="34" spans="1:10" ht="34.5" customHeight="1" x14ac:dyDescent="0.2">
      <c r="A34" s="283" t="s">
        <v>1154</v>
      </c>
      <c r="B34" s="284"/>
      <c r="C34" s="227" t="s">
        <v>79</v>
      </c>
      <c r="D34" s="227" t="s">
        <v>63</v>
      </c>
      <c r="E34" s="227" t="s">
        <v>65</v>
      </c>
      <c r="F34" s="245" t="s">
        <v>1155</v>
      </c>
      <c r="G34" s="246"/>
      <c r="H34" s="231">
        <v>10858680</v>
      </c>
      <c r="I34" s="231">
        <v>0</v>
      </c>
      <c r="J34" s="231">
        <v>0</v>
      </c>
    </row>
    <row r="35" spans="1:10" ht="23.25" customHeight="1" x14ac:dyDescent="0.2">
      <c r="A35" s="283" t="s">
        <v>85</v>
      </c>
      <c r="B35" s="284"/>
      <c r="C35" s="227" t="s">
        <v>79</v>
      </c>
      <c r="D35" s="227" t="s">
        <v>63</v>
      </c>
      <c r="E35" s="227" t="s">
        <v>65</v>
      </c>
      <c r="F35" s="245" t="s">
        <v>1155</v>
      </c>
      <c r="G35" s="245" t="s">
        <v>84</v>
      </c>
      <c r="H35" s="231">
        <v>10858680</v>
      </c>
      <c r="I35" s="231">
        <v>0</v>
      </c>
      <c r="J35" s="231">
        <v>0</v>
      </c>
    </row>
    <row r="36" spans="1:10" ht="15" customHeight="1" x14ac:dyDescent="0.2">
      <c r="A36" s="283" t="s">
        <v>49</v>
      </c>
      <c r="B36" s="284"/>
      <c r="C36" s="227" t="s">
        <v>79</v>
      </c>
      <c r="D36" s="227" t="s">
        <v>63</v>
      </c>
      <c r="E36" s="227" t="s">
        <v>65</v>
      </c>
      <c r="F36" s="245" t="s">
        <v>1155</v>
      </c>
      <c r="G36" s="245" t="s">
        <v>116</v>
      </c>
      <c r="H36" s="231">
        <v>10858680</v>
      </c>
      <c r="I36" s="231">
        <v>0</v>
      </c>
      <c r="J36" s="231">
        <v>0</v>
      </c>
    </row>
    <row r="37" spans="1:10" ht="15" customHeight="1" x14ac:dyDescent="0.2">
      <c r="A37" s="265" t="s">
        <v>478</v>
      </c>
      <c r="B37" s="266"/>
      <c r="C37" s="227" t="s">
        <v>79</v>
      </c>
      <c r="D37" s="227" t="s">
        <v>63</v>
      </c>
      <c r="E37" s="227" t="s">
        <v>63</v>
      </c>
      <c r="F37" s="228"/>
      <c r="G37" s="228"/>
      <c r="H37" s="231">
        <v>92067580</v>
      </c>
      <c r="I37" s="231">
        <v>87567580</v>
      </c>
      <c r="J37" s="231">
        <v>87567580</v>
      </c>
    </row>
    <row r="38" spans="1:10" ht="34.5" customHeight="1" x14ac:dyDescent="0.2">
      <c r="A38" s="265" t="s">
        <v>362</v>
      </c>
      <c r="B38" s="266"/>
      <c r="C38" s="227" t="s">
        <v>79</v>
      </c>
      <c r="D38" s="227" t="s">
        <v>63</v>
      </c>
      <c r="E38" s="227" t="s">
        <v>63</v>
      </c>
      <c r="F38" s="227" t="s">
        <v>363</v>
      </c>
      <c r="G38" s="227"/>
      <c r="H38" s="231">
        <v>92067580</v>
      </c>
      <c r="I38" s="231">
        <v>87567580</v>
      </c>
      <c r="J38" s="231">
        <v>87567580</v>
      </c>
    </row>
    <row r="39" spans="1:10" ht="15" customHeight="1" x14ac:dyDescent="0.2">
      <c r="A39" s="283" t="s">
        <v>372</v>
      </c>
      <c r="B39" s="284"/>
      <c r="C39" s="227" t="s">
        <v>79</v>
      </c>
      <c r="D39" s="227" t="s">
        <v>63</v>
      </c>
      <c r="E39" s="227" t="s">
        <v>63</v>
      </c>
      <c r="F39" s="245" t="s">
        <v>373</v>
      </c>
      <c r="G39" s="245"/>
      <c r="H39" s="231">
        <v>7000000</v>
      </c>
      <c r="I39" s="231">
        <v>2500000</v>
      </c>
      <c r="J39" s="231">
        <v>2500000</v>
      </c>
    </row>
    <row r="40" spans="1:10" ht="23.25" customHeight="1" x14ac:dyDescent="0.2">
      <c r="A40" s="283" t="s">
        <v>826</v>
      </c>
      <c r="B40" s="284"/>
      <c r="C40" s="227" t="s">
        <v>79</v>
      </c>
      <c r="D40" s="227" t="s">
        <v>63</v>
      </c>
      <c r="E40" s="227" t="s">
        <v>63</v>
      </c>
      <c r="F40" s="245" t="s">
        <v>374</v>
      </c>
      <c r="G40" s="246"/>
      <c r="H40" s="231">
        <v>2500000</v>
      </c>
      <c r="I40" s="231">
        <v>2500000</v>
      </c>
      <c r="J40" s="231">
        <v>2500000</v>
      </c>
    </row>
    <row r="41" spans="1:10" ht="23.25" customHeight="1" x14ac:dyDescent="0.2">
      <c r="A41" s="283" t="s">
        <v>1156</v>
      </c>
      <c r="B41" s="284"/>
      <c r="C41" s="227" t="s">
        <v>79</v>
      </c>
      <c r="D41" s="227" t="s">
        <v>63</v>
      </c>
      <c r="E41" s="227" t="s">
        <v>63</v>
      </c>
      <c r="F41" s="245" t="s">
        <v>375</v>
      </c>
      <c r="G41" s="246"/>
      <c r="H41" s="231">
        <v>2500000</v>
      </c>
      <c r="I41" s="231">
        <v>2500000</v>
      </c>
      <c r="J41" s="231">
        <v>2500000</v>
      </c>
    </row>
    <row r="42" spans="1:10" ht="23.25" customHeight="1" x14ac:dyDescent="0.2">
      <c r="A42" s="283" t="s">
        <v>85</v>
      </c>
      <c r="B42" s="284"/>
      <c r="C42" s="227" t="s">
        <v>79</v>
      </c>
      <c r="D42" s="227" t="s">
        <v>63</v>
      </c>
      <c r="E42" s="227" t="s">
        <v>63</v>
      </c>
      <c r="F42" s="245" t="s">
        <v>375</v>
      </c>
      <c r="G42" s="245" t="s">
        <v>84</v>
      </c>
      <c r="H42" s="231">
        <v>2500000</v>
      </c>
      <c r="I42" s="231">
        <v>2500000</v>
      </c>
      <c r="J42" s="231">
        <v>2500000</v>
      </c>
    </row>
    <row r="43" spans="1:10" ht="15" customHeight="1" x14ac:dyDescent="0.2">
      <c r="A43" s="283" t="s">
        <v>49</v>
      </c>
      <c r="B43" s="284"/>
      <c r="C43" s="227" t="s">
        <v>79</v>
      </c>
      <c r="D43" s="227" t="s">
        <v>63</v>
      </c>
      <c r="E43" s="227" t="s">
        <v>63</v>
      </c>
      <c r="F43" s="245" t="s">
        <v>375</v>
      </c>
      <c r="G43" s="245" t="s">
        <v>116</v>
      </c>
      <c r="H43" s="231">
        <v>2500000</v>
      </c>
      <c r="I43" s="231">
        <v>2500000</v>
      </c>
      <c r="J43" s="231">
        <v>2500000</v>
      </c>
    </row>
    <row r="44" spans="1:10" ht="68.25" customHeight="1" x14ac:dyDescent="0.2">
      <c r="A44" s="283" t="s">
        <v>951</v>
      </c>
      <c r="B44" s="284"/>
      <c r="C44" s="227" t="s">
        <v>79</v>
      </c>
      <c r="D44" s="227" t="s">
        <v>63</v>
      </c>
      <c r="E44" s="227" t="s">
        <v>63</v>
      </c>
      <c r="F44" s="245" t="s">
        <v>952</v>
      </c>
      <c r="G44" s="246"/>
      <c r="H44" s="231">
        <v>4500000</v>
      </c>
      <c r="I44" s="231">
        <v>0</v>
      </c>
      <c r="J44" s="231">
        <v>0</v>
      </c>
    </row>
    <row r="45" spans="1:10" ht="34.5" customHeight="1" x14ac:dyDescent="0.2">
      <c r="A45" s="283" t="s">
        <v>1157</v>
      </c>
      <c r="B45" s="284"/>
      <c r="C45" s="227" t="s">
        <v>79</v>
      </c>
      <c r="D45" s="227" t="s">
        <v>63</v>
      </c>
      <c r="E45" s="227" t="s">
        <v>63</v>
      </c>
      <c r="F45" s="245" t="s">
        <v>953</v>
      </c>
      <c r="G45" s="246"/>
      <c r="H45" s="231">
        <v>4500000</v>
      </c>
      <c r="I45" s="231">
        <v>0</v>
      </c>
      <c r="J45" s="231">
        <v>0</v>
      </c>
    </row>
    <row r="46" spans="1:10" ht="15" customHeight="1" x14ac:dyDescent="0.2">
      <c r="A46" s="283" t="s">
        <v>200</v>
      </c>
      <c r="B46" s="284"/>
      <c r="C46" s="227" t="s">
        <v>79</v>
      </c>
      <c r="D46" s="227" t="s">
        <v>63</v>
      </c>
      <c r="E46" s="227" t="s">
        <v>63</v>
      </c>
      <c r="F46" s="245" t="s">
        <v>953</v>
      </c>
      <c r="G46" s="245" t="s">
        <v>201</v>
      </c>
      <c r="H46" s="231">
        <v>4500000</v>
      </c>
      <c r="I46" s="231">
        <v>0</v>
      </c>
      <c r="J46" s="231">
        <v>0</v>
      </c>
    </row>
    <row r="47" spans="1:10" ht="34.5" customHeight="1" x14ac:dyDescent="0.2">
      <c r="A47" s="283" t="s">
        <v>270</v>
      </c>
      <c r="B47" s="284"/>
      <c r="C47" s="227" t="s">
        <v>79</v>
      </c>
      <c r="D47" s="227" t="s">
        <v>63</v>
      </c>
      <c r="E47" s="227" t="s">
        <v>63</v>
      </c>
      <c r="F47" s="245" t="s">
        <v>953</v>
      </c>
      <c r="G47" s="245" t="s">
        <v>106</v>
      </c>
      <c r="H47" s="231">
        <v>4500000</v>
      </c>
      <c r="I47" s="231">
        <v>0</v>
      </c>
      <c r="J47" s="231">
        <v>0</v>
      </c>
    </row>
    <row r="48" spans="1:10" ht="15" customHeight="1" x14ac:dyDescent="0.2">
      <c r="A48" s="283" t="s">
        <v>260</v>
      </c>
      <c r="B48" s="284"/>
      <c r="C48" s="227" t="s">
        <v>79</v>
      </c>
      <c r="D48" s="227" t="s">
        <v>63</v>
      </c>
      <c r="E48" s="227" t="s">
        <v>63</v>
      </c>
      <c r="F48" s="245" t="s">
        <v>761</v>
      </c>
      <c r="G48" s="245"/>
      <c r="H48" s="231">
        <v>85067580</v>
      </c>
      <c r="I48" s="231">
        <v>85067580</v>
      </c>
      <c r="J48" s="231">
        <v>85067580</v>
      </c>
    </row>
    <row r="49" spans="1:10" ht="23.25" customHeight="1" x14ac:dyDescent="0.2">
      <c r="A49" s="283" t="s">
        <v>156</v>
      </c>
      <c r="B49" s="284"/>
      <c r="C49" s="227" t="s">
        <v>79</v>
      </c>
      <c r="D49" s="227" t="s">
        <v>63</v>
      </c>
      <c r="E49" s="227" t="s">
        <v>63</v>
      </c>
      <c r="F49" s="245" t="s">
        <v>827</v>
      </c>
      <c r="G49" s="246"/>
      <c r="H49" s="231">
        <v>85067580</v>
      </c>
      <c r="I49" s="231">
        <v>85067580</v>
      </c>
      <c r="J49" s="231">
        <v>85067580</v>
      </c>
    </row>
    <row r="50" spans="1:10" ht="23.25" customHeight="1" x14ac:dyDescent="0.2">
      <c r="A50" s="283" t="s">
        <v>479</v>
      </c>
      <c r="B50" s="284"/>
      <c r="C50" s="227" t="s">
        <v>79</v>
      </c>
      <c r="D50" s="227" t="s">
        <v>63</v>
      </c>
      <c r="E50" s="227" t="s">
        <v>63</v>
      </c>
      <c r="F50" s="245" t="s">
        <v>828</v>
      </c>
      <c r="G50" s="246"/>
      <c r="H50" s="231">
        <v>85067580</v>
      </c>
      <c r="I50" s="231">
        <v>85067580</v>
      </c>
      <c r="J50" s="231">
        <v>85067580</v>
      </c>
    </row>
    <row r="51" spans="1:10" ht="23.25" customHeight="1" x14ac:dyDescent="0.2">
      <c r="A51" s="283" t="s">
        <v>85</v>
      </c>
      <c r="B51" s="284"/>
      <c r="C51" s="227" t="s">
        <v>79</v>
      </c>
      <c r="D51" s="227" t="s">
        <v>63</v>
      </c>
      <c r="E51" s="227" t="s">
        <v>63</v>
      </c>
      <c r="F51" s="245" t="s">
        <v>828</v>
      </c>
      <c r="G51" s="245" t="s">
        <v>84</v>
      </c>
      <c r="H51" s="231">
        <v>85067580</v>
      </c>
      <c r="I51" s="231">
        <v>85067580</v>
      </c>
      <c r="J51" s="231">
        <v>85067580</v>
      </c>
    </row>
    <row r="52" spans="1:10" ht="15" customHeight="1" x14ac:dyDescent="0.2">
      <c r="A52" s="283" t="s">
        <v>49</v>
      </c>
      <c r="B52" s="284"/>
      <c r="C52" s="227" t="s">
        <v>79</v>
      </c>
      <c r="D52" s="227" t="s">
        <v>63</v>
      </c>
      <c r="E52" s="227" t="s">
        <v>63</v>
      </c>
      <c r="F52" s="245" t="s">
        <v>828</v>
      </c>
      <c r="G52" s="245" t="s">
        <v>116</v>
      </c>
      <c r="H52" s="231">
        <v>85067580</v>
      </c>
      <c r="I52" s="231">
        <v>85067580</v>
      </c>
      <c r="J52" s="231">
        <v>85067580</v>
      </c>
    </row>
    <row r="53" spans="1:10" ht="15" customHeight="1" x14ac:dyDescent="0.2">
      <c r="A53" s="265" t="s">
        <v>741</v>
      </c>
      <c r="B53" s="266"/>
      <c r="C53" s="227" t="s">
        <v>79</v>
      </c>
      <c r="D53" s="227" t="s">
        <v>252</v>
      </c>
      <c r="E53" s="227"/>
      <c r="F53" s="228"/>
      <c r="G53" s="228"/>
      <c r="H53" s="231">
        <v>862996340</v>
      </c>
      <c r="I53" s="231">
        <v>883024450</v>
      </c>
      <c r="J53" s="231">
        <v>863062710</v>
      </c>
    </row>
    <row r="54" spans="1:10" ht="15" customHeight="1" x14ac:dyDescent="0.2">
      <c r="A54" s="265" t="s">
        <v>55</v>
      </c>
      <c r="B54" s="266"/>
      <c r="C54" s="227" t="s">
        <v>79</v>
      </c>
      <c r="D54" s="227" t="s">
        <v>252</v>
      </c>
      <c r="E54" s="227" t="s">
        <v>238</v>
      </c>
      <c r="F54" s="228"/>
      <c r="G54" s="228"/>
      <c r="H54" s="231">
        <v>819561340</v>
      </c>
      <c r="I54" s="231">
        <v>839589450</v>
      </c>
      <c r="J54" s="231">
        <v>819627710</v>
      </c>
    </row>
    <row r="55" spans="1:10" ht="15" customHeight="1" x14ac:dyDescent="0.2">
      <c r="A55" s="265" t="s">
        <v>745</v>
      </c>
      <c r="B55" s="266"/>
      <c r="C55" s="227" t="s">
        <v>79</v>
      </c>
      <c r="D55" s="227" t="s">
        <v>252</v>
      </c>
      <c r="E55" s="227" t="s">
        <v>238</v>
      </c>
      <c r="F55" s="227" t="s">
        <v>297</v>
      </c>
      <c r="G55" s="227"/>
      <c r="H55" s="231">
        <v>819561340</v>
      </c>
      <c r="I55" s="231">
        <v>839589450</v>
      </c>
      <c r="J55" s="231">
        <v>819627710</v>
      </c>
    </row>
    <row r="56" spans="1:10" ht="15" customHeight="1" x14ac:dyDescent="0.2">
      <c r="A56" s="283" t="s">
        <v>835</v>
      </c>
      <c r="B56" s="284"/>
      <c r="C56" s="227" t="s">
        <v>79</v>
      </c>
      <c r="D56" s="227" t="s">
        <v>252</v>
      </c>
      <c r="E56" s="227" t="s">
        <v>238</v>
      </c>
      <c r="F56" s="245" t="s">
        <v>481</v>
      </c>
      <c r="G56" s="245"/>
      <c r="H56" s="231">
        <v>13129000</v>
      </c>
      <c r="I56" s="231">
        <v>13129000</v>
      </c>
      <c r="J56" s="231">
        <v>13129000</v>
      </c>
    </row>
    <row r="57" spans="1:10" ht="23.25" customHeight="1" x14ac:dyDescent="0.2">
      <c r="A57" s="283" t="s">
        <v>482</v>
      </c>
      <c r="B57" s="284"/>
      <c r="C57" s="227" t="s">
        <v>79</v>
      </c>
      <c r="D57" s="227" t="s">
        <v>252</v>
      </c>
      <c r="E57" s="227" t="s">
        <v>238</v>
      </c>
      <c r="F57" s="245" t="s">
        <v>483</v>
      </c>
      <c r="G57" s="246"/>
      <c r="H57" s="231">
        <v>13129000</v>
      </c>
      <c r="I57" s="231">
        <v>13129000</v>
      </c>
      <c r="J57" s="231">
        <v>13129000</v>
      </c>
    </row>
    <row r="58" spans="1:10" ht="23.25" customHeight="1" x14ac:dyDescent="0.2">
      <c r="A58" s="283" t="s">
        <v>484</v>
      </c>
      <c r="B58" s="284"/>
      <c r="C58" s="227" t="s">
        <v>79</v>
      </c>
      <c r="D58" s="227" t="s">
        <v>252</v>
      </c>
      <c r="E58" s="227" t="s">
        <v>238</v>
      </c>
      <c r="F58" s="245" t="s">
        <v>485</v>
      </c>
      <c r="G58" s="246"/>
      <c r="H58" s="231">
        <v>13129000</v>
      </c>
      <c r="I58" s="231">
        <v>13129000</v>
      </c>
      <c r="J58" s="231">
        <v>13129000</v>
      </c>
    </row>
    <row r="59" spans="1:10" ht="23.25" customHeight="1" x14ac:dyDescent="0.2">
      <c r="A59" s="283" t="s">
        <v>85</v>
      </c>
      <c r="B59" s="284"/>
      <c r="C59" s="227" t="s">
        <v>79</v>
      </c>
      <c r="D59" s="227" t="s">
        <v>252</v>
      </c>
      <c r="E59" s="227" t="s">
        <v>238</v>
      </c>
      <c r="F59" s="245" t="s">
        <v>485</v>
      </c>
      <c r="G59" s="245" t="s">
        <v>84</v>
      </c>
      <c r="H59" s="231">
        <v>13129000</v>
      </c>
      <c r="I59" s="231">
        <v>13129000</v>
      </c>
      <c r="J59" s="231">
        <v>13129000</v>
      </c>
    </row>
    <row r="60" spans="1:10" ht="15" customHeight="1" x14ac:dyDescent="0.2">
      <c r="A60" s="283" t="s">
        <v>49</v>
      </c>
      <c r="B60" s="284"/>
      <c r="C60" s="227" t="s">
        <v>79</v>
      </c>
      <c r="D60" s="227" t="s">
        <v>252</v>
      </c>
      <c r="E60" s="227" t="s">
        <v>238</v>
      </c>
      <c r="F60" s="245" t="s">
        <v>485</v>
      </c>
      <c r="G60" s="245" t="s">
        <v>116</v>
      </c>
      <c r="H60" s="231">
        <v>13129000</v>
      </c>
      <c r="I60" s="231">
        <v>13129000</v>
      </c>
      <c r="J60" s="231">
        <v>13129000</v>
      </c>
    </row>
    <row r="61" spans="1:10" ht="15" customHeight="1" x14ac:dyDescent="0.2">
      <c r="A61" s="283" t="s">
        <v>836</v>
      </c>
      <c r="B61" s="284"/>
      <c r="C61" s="227" t="s">
        <v>79</v>
      </c>
      <c r="D61" s="227" t="s">
        <v>252</v>
      </c>
      <c r="E61" s="227" t="s">
        <v>238</v>
      </c>
      <c r="F61" s="245" t="s">
        <v>486</v>
      </c>
      <c r="G61" s="245"/>
      <c r="H61" s="231">
        <v>116286840</v>
      </c>
      <c r="I61" s="231">
        <v>136314950</v>
      </c>
      <c r="J61" s="231">
        <v>116353210</v>
      </c>
    </row>
    <row r="62" spans="1:10" ht="34.5" customHeight="1" x14ac:dyDescent="0.2">
      <c r="A62" s="283" t="s">
        <v>487</v>
      </c>
      <c r="B62" s="284"/>
      <c r="C62" s="227" t="s">
        <v>79</v>
      </c>
      <c r="D62" s="227" t="s">
        <v>252</v>
      </c>
      <c r="E62" s="227" t="s">
        <v>238</v>
      </c>
      <c r="F62" s="245" t="s">
        <v>488</v>
      </c>
      <c r="G62" s="246"/>
      <c r="H62" s="231">
        <v>116286840</v>
      </c>
      <c r="I62" s="231">
        <v>136314950</v>
      </c>
      <c r="J62" s="231">
        <v>116353210</v>
      </c>
    </row>
    <row r="63" spans="1:10" ht="23.25" customHeight="1" x14ac:dyDescent="0.2">
      <c r="A63" s="283" t="s">
        <v>489</v>
      </c>
      <c r="B63" s="284"/>
      <c r="C63" s="227" t="s">
        <v>79</v>
      </c>
      <c r="D63" s="227" t="s">
        <v>252</v>
      </c>
      <c r="E63" s="227" t="s">
        <v>238</v>
      </c>
      <c r="F63" s="245" t="s">
        <v>490</v>
      </c>
      <c r="G63" s="246"/>
      <c r="H63" s="231">
        <v>114965720</v>
      </c>
      <c r="I63" s="231">
        <v>114965720</v>
      </c>
      <c r="J63" s="231">
        <v>114965720</v>
      </c>
    </row>
    <row r="64" spans="1:10" ht="23.25" customHeight="1" x14ac:dyDescent="0.2">
      <c r="A64" s="283" t="s">
        <v>85</v>
      </c>
      <c r="B64" s="284"/>
      <c r="C64" s="227" t="s">
        <v>79</v>
      </c>
      <c r="D64" s="227" t="s">
        <v>252</v>
      </c>
      <c r="E64" s="227" t="s">
        <v>238</v>
      </c>
      <c r="F64" s="245" t="s">
        <v>490</v>
      </c>
      <c r="G64" s="245" t="s">
        <v>84</v>
      </c>
      <c r="H64" s="231">
        <v>114965720</v>
      </c>
      <c r="I64" s="231">
        <v>114965720</v>
      </c>
      <c r="J64" s="231">
        <v>114965720</v>
      </c>
    </row>
    <row r="65" spans="1:10" ht="15" customHeight="1" x14ac:dyDescent="0.2">
      <c r="A65" s="283" t="s">
        <v>49</v>
      </c>
      <c r="B65" s="284"/>
      <c r="C65" s="227" t="s">
        <v>79</v>
      </c>
      <c r="D65" s="227" t="s">
        <v>252</v>
      </c>
      <c r="E65" s="227" t="s">
        <v>238</v>
      </c>
      <c r="F65" s="245" t="s">
        <v>490</v>
      </c>
      <c r="G65" s="245" t="s">
        <v>116</v>
      </c>
      <c r="H65" s="231">
        <v>114965720</v>
      </c>
      <c r="I65" s="231">
        <v>114965720</v>
      </c>
      <c r="J65" s="231">
        <v>114965720</v>
      </c>
    </row>
    <row r="66" spans="1:10" ht="34.5" customHeight="1" x14ac:dyDescent="0.2">
      <c r="A66" s="283" t="s">
        <v>837</v>
      </c>
      <c r="B66" s="284"/>
      <c r="C66" s="227" t="s">
        <v>79</v>
      </c>
      <c r="D66" s="227" t="s">
        <v>252</v>
      </c>
      <c r="E66" s="227" t="s">
        <v>238</v>
      </c>
      <c r="F66" s="245" t="s">
        <v>722</v>
      </c>
      <c r="G66" s="246"/>
      <c r="H66" s="231">
        <v>1321120</v>
      </c>
      <c r="I66" s="231">
        <v>1349230</v>
      </c>
      <c r="J66" s="231">
        <v>1387490</v>
      </c>
    </row>
    <row r="67" spans="1:10" ht="23.25" customHeight="1" x14ac:dyDescent="0.2">
      <c r="A67" s="283" t="s">
        <v>85</v>
      </c>
      <c r="B67" s="284"/>
      <c r="C67" s="227" t="s">
        <v>79</v>
      </c>
      <c r="D67" s="227" t="s">
        <v>252</v>
      </c>
      <c r="E67" s="227" t="s">
        <v>238</v>
      </c>
      <c r="F67" s="245" t="s">
        <v>722</v>
      </c>
      <c r="G67" s="245" t="s">
        <v>84</v>
      </c>
      <c r="H67" s="231">
        <v>1321120</v>
      </c>
      <c r="I67" s="231">
        <v>1349230</v>
      </c>
      <c r="J67" s="231">
        <v>1387490</v>
      </c>
    </row>
    <row r="68" spans="1:10" ht="15" customHeight="1" x14ac:dyDescent="0.2">
      <c r="A68" s="283" t="s">
        <v>49</v>
      </c>
      <c r="B68" s="284"/>
      <c r="C68" s="227" t="s">
        <v>79</v>
      </c>
      <c r="D68" s="227" t="s">
        <v>252</v>
      </c>
      <c r="E68" s="227" t="s">
        <v>238</v>
      </c>
      <c r="F68" s="245" t="s">
        <v>722</v>
      </c>
      <c r="G68" s="245" t="s">
        <v>116</v>
      </c>
      <c r="H68" s="231">
        <v>1321120</v>
      </c>
      <c r="I68" s="231">
        <v>1349230</v>
      </c>
      <c r="J68" s="231">
        <v>1387490</v>
      </c>
    </row>
    <row r="69" spans="1:10" ht="15" customHeight="1" x14ac:dyDescent="0.2">
      <c r="A69" s="283" t="s">
        <v>1049</v>
      </c>
      <c r="B69" s="284"/>
      <c r="C69" s="227" t="s">
        <v>79</v>
      </c>
      <c r="D69" s="227" t="s">
        <v>252</v>
      </c>
      <c r="E69" s="227" t="s">
        <v>238</v>
      </c>
      <c r="F69" s="245" t="s">
        <v>1050</v>
      </c>
      <c r="G69" s="246"/>
      <c r="H69" s="231">
        <v>0</v>
      </c>
      <c r="I69" s="231">
        <v>20000000</v>
      </c>
      <c r="J69" s="231">
        <v>0</v>
      </c>
    </row>
    <row r="70" spans="1:10" ht="23.25" customHeight="1" x14ac:dyDescent="0.2">
      <c r="A70" s="283" t="s">
        <v>85</v>
      </c>
      <c r="B70" s="284"/>
      <c r="C70" s="227" t="s">
        <v>79</v>
      </c>
      <c r="D70" s="227" t="s">
        <v>252</v>
      </c>
      <c r="E70" s="227" t="s">
        <v>238</v>
      </c>
      <c r="F70" s="245" t="s">
        <v>1050</v>
      </c>
      <c r="G70" s="245" t="s">
        <v>84</v>
      </c>
      <c r="H70" s="231">
        <v>0</v>
      </c>
      <c r="I70" s="231">
        <v>20000000</v>
      </c>
      <c r="J70" s="231">
        <v>0</v>
      </c>
    </row>
    <row r="71" spans="1:10" ht="15" customHeight="1" x14ac:dyDescent="0.2">
      <c r="A71" s="283" t="s">
        <v>49</v>
      </c>
      <c r="B71" s="284"/>
      <c r="C71" s="227" t="s">
        <v>79</v>
      </c>
      <c r="D71" s="227" t="s">
        <v>252</v>
      </c>
      <c r="E71" s="227" t="s">
        <v>238</v>
      </c>
      <c r="F71" s="245" t="s">
        <v>1050</v>
      </c>
      <c r="G71" s="245" t="s">
        <v>116</v>
      </c>
      <c r="H71" s="231">
        <v>0</v>
      </c>
      <c r="I71" s="231">
        <v>20000000</v>
      </c>
      <c r="J71" s="231">
        <v>0</v>
      </c>
    </row>
    <row r="72" spans="1:10" ht="34.5" customHeight="1" x14ac:dyDescent="0.2">
      <c r="A72" s="283" t="s">
        <v>838</v>
      </c>
      <c r="B72" s="284"/>
      <c r="C72" s="227" t="s">
        <v>79</v>
      </c>
      <c r="D72" s="227" t="s">
        <v>252</v>
      </c>
      <c r="E72" s="227" t="s">
        <v>238</v>
      </c>
      <c r="F72" s="245" t="s">
        <v>533</v>
      </c>
      <c r="G72" s="245"/>
      <c r="H72" s="231">
        <v>690145500</v>
      </c>
      <c r="I72" s="231">
        <v>690145500</v>
      </c>
      <c r="J72" s="231">
        <v>690145500</v>
      </c>
    </row>
    <row r="73" spans="1:10" ht="23.25" customHeight="1" x14ac:dyDescent="0.2">
      <c r="A73" s="283" t="s">
        <v>543</v>
      </c>
      <c r="B73" s="284"/>
      <c r="C73" s="227" t="s">
        <v>79</v>
      </c>
      <c r="D73" s="227" t="s">
        <v>252</v>
      </c>
      <c r="E73" s="227" t="s">
        <v>238</v>
      </c>
      <c r="F73" s="245" t="s">
        <v>839</v>
      </c>
      <c r="G73" s="246"/>
      <c r="H73" s="231">
        <v>497659300</v>
      </c>
      <c r="I73" s="231">
        <v>497659300</v>
      </c>
      <c r="J73" s="231">
        <v>497659300</v>
      </c>
    </row>
    <row r="74" spans="1:10" ht="15" customHeight="1" x14ac:dyDescent="0.2">
      <c r="A74" s="283" t="s">
        <v>495</v>
      </c>
      <c r="B74" s="284"/>
      <c r="C74" s="227" t="s">
        <v>79</v>
      </c>
      <c r="D74" s="227" t="s">
        <v>252</v>
      </c>
      <c r="E74" s="227" t="s">
        <v>238</v>
      </c>
      <c r="F74" s="245" t="s">
        <v>840</v>
      </c>
      <c r="G74" s="246"/>
      <c r="H74" s="231">
        <v>17000000</v>
      </c>
      <c r="I74" s="231">
        <v>17000000</v>
      </c>
      <c r="J74" s="231">
        <v>17000000</v>
      </c>
    </row>
    <row r="75" spans="1:10" ht="23.25" customHeight="1" x14ac:dyDescent="0.2">
      <c r="A75" s="283" t="s">
        <v>85</v>
      </c>
      <c r="B75" s="284"/>
      <c r="C75" s="227" t="s">
        <v>79</v>
      </c>
      <c r="D75" s="227" t="s">
        <v>252</v>
      </c>
      <c r="E75" s="227" t="s">
        <v>238</v>
      </c>
      <c r="F75" s="245" t="s">
        <v>840</v>
      </c>
      <c r="G75" s="245" t="s">
        <v>84</v>
      </c>
      <c r="H75" s="231">
        <v>17000000</v>
      </c>
      <c r="I75" s="231">
        <v>17000000</v>
      </c>
      <c r="J75" s="231">
        <v>17000000</v>
      </c>
    </row>
    <row r="76" spans="1:10" ht="15" customHeight="1" x14ac:dyDescent="0.2">
      <c r="A76" s="283" t="s">
        <v>49</v>
      </c>
      <c r="B76" s="284"/>
      <c r="C76" s="227" t="s">
        <v>79</v>
      </c>
      <c r="D76" s="227" t="s">
        <v>252</v>
      </c>
      <c r="E76" s="227" t="s">
        <v>238</v>
      </c>
      <c r="F76" s="245" t="s">
        <v>840</v>
      </c>
      <c r="G76" s="245" t="s">
        <v>116</v>
      </c>
      <c r="H76" s="231">
        <v>17000000</v>
      </c>
      <c r="I76" s="231">
        <v>17000000</v>
      </c>
      <c r="J76" s="231">
        <v>17000000</v>
      </c>
    </row>
    <row r="77" spans="1:10" ht="34.5" customHeight="1" x14ac:dyDescent="0.2">
      <c r="A77" s="283" t="s">
        <v>491</v>
      </c>
      <c r="B77" s="284"/>
      <c r="C77" s="227" t="s">
        <v>79</v>
      </c>
      <c r="D77" s="227" t="s">
        <v>252</v>
      </c>
      <c r="E77" s="227" t="s">
        <v>238</v>
      </c>
      <c r="F77" s="245" t="s">
        <v>841</v>
      </c>
      <c r="G77" s="246"/>
      <c r="H77" s="231">
        <v>480659300</v>
      </c>
      <c r="I77" s="231">
        <v>480659300</v>
      </c>
      <c r="J77" s="231">
        <v>480659300</v>
      </c>
    </row>
    <row r="78" spans="1:10" ht="23.25" customHeight="1" x14ac:dyDescent="0.2">
      <c r="A78" s="283" t="s">
        <v>85</v>
      </c>
      <c r="B78" s="284"/>
      <c r="C78" s="227" t="s">
        <v>79</v>
      </c>
      <c r="D78" s="227" t="s">
        <v>252</v>
      </c>
      <c r="E78" s="227" t="s">
        <v>238</v>
      </c>
      <c r="F78" s="245" t="s">
        <v>841</v>
      </c>
      <c r="G78" s="245" t="s">
        <v>84</v>
      </c>
      <c r="H78" s="231">
        <v>480659300</v>
      </c>
      <c r="I78" s="231">
        <v>480659300</v>
      </c>
      <c r="J78" s="231">
        <v>480659300</v>
      </c>
    </row>
    <row r="79" spans="1:10" ht="15" customHeight="1" x14ac:dyDescent="0.2">
      <c r="A79" s="283" t="s">
        <v>49</v>
      </c>
      <c r="B79" s="284"/>
      <c r="C79" s="227" t="s">
        <v>79</v>
      </c>
      <c r="D79" s="227" t="s">
        <v>252</v>
      </c>
      <c r="E79" s="227" t="s">
        <v>238</v>
      </c>
      <c r="F79" s="245" t="s">
        <v>841</v>
      </c>
      <c r="G79" s="245" t="s">
        <v>116</v>
      </c>
      <c r="H79" s="231">
        <v>480659300</v>
      </c>
      <c r="I79" s="231">
        <v>480659300</v>
      </c>
      <c r="J79" s="231">
        <v>480659300</v>
      </c>
    </row>
    <row r="80" spans="1:10" ht="34.5" customHeight="1" x14ac:dyDescent="0.2">
      <c r="A80" s="283" t="s">
        <v>1162</v>
      </c>
      <c r="B80" s="284"/>
      <c r="C80" s="227" t="s">
        <v>79</v>
      </c>
      <c r="D80" s="227" t="s">
        <v>252</v>
      </c>
      <c r="E80" s="227" t="s">
        <v>238</v>
      </c>
      <c r="F80" s="245" t="s">
        <v>842</v>
      </c>
      <c r="G80" s="246"/>
      <c r="H80" s="231">
        <v>192486200</v>
      </c>
      <c r="I80" s="231">
        <v>192486200</v>
      </c>
      <c r="J80" s="231">
        <v>192486200</v>
      </c>
    </row>
    <row r="81" spans="1:10" ht="23.25" customHeight="1" x14ac:dyDescent="0.2">
      <c r="A81" s="283" t="s">
        <v>496</v>
      </c>
      <c r="B81" s="284"/>
      <c r="C81" s="227" t="s">
        <v>79</v>
      </c>
      <c r="D81" s="227" t="s">
        <v>252</v>
      </c>
      <c r="E81" s="227" t="s">
        <v>238</v>
      </c>
      <c r="F81" s="245" t="s">
        <v>843</v>
      </c>
      <c r="G81" s="246"/>
      <c r="H81" s="231">
        <v>192486200</v>
      </c>
      <c r="I81" s="231">
        <v>192486200</v>
      </c>
      <c r="J81" s="231">
        <v>192486200</v>
      </c>
    </row>
    <row r="82" spans="1:10" ht="23.25" customHeight="1" x14ac:dyDescent="0.2">
      <c r="A82" s="283" t="s">
        <v>85</v>
      </c>
      <c r="B82" s="284"/>
      <c r="C82" s="227" t="s">
        <v>79</v>
      </c>
      <c r="D82" s="227" t="s">
        <v>252</v>
      </c>
      <c r="E82" s="227" t="s">
        <v>238</v>
      </c>
      <c r="F82" s="245" t="s">
        <v>843</v>
      </c>
      <c r="G82" s="245" t="s">
        <v>84</v>
      </c>
      <c r="H82" s="231">
        <v>192486200</v>
      </c>
      <c r="I82" s="231">
        <v>192486200</v>
      </c>
      <c r="J82" s="231">
        <v>192486200</v>
      </c>
    </row>
    <row r="83" spans="1:10" ht="15" customHeight="1" x14ac:dyDescent="0.2">
      <c r="A83" s="283" t="s">
        <v>228</v>
      </c>
      <c r="B83" s="284"/>
      <c r="C83" s="227" t="s">
        <v>79</v>
      </c>
      <c r="D83" s="227" t="s">
        <v>252</v>
      </c>
      <c r="E83" s="227" t="s">
        <v>238</v>
      </c>
      <c r="F83" s="245" t="s">
        <v>843</v>
      </c>
      <c r="G83" s="245" t="s">
        <v>229</v>
      </c>
      <c r="H83" s="231">
        <v>192486200</v>
      </c>
      <c r="I83" s="231">
        <v>192486200</v>
      </c>
      <c r="J83" s="231">
        <v>192486200</v>
      </c>
    </row>
    <row r="84" spans="1:10" ht="15" customHeight="1" x14ac:dyDescent="0.2">
      <c r="A84" s="265" t="s">
        <v>544</v>
      </c>
      <c r="B84" s="266"/>
      <c r="C84" s="227" t="s">
        <v>79</v>
      </c>
      <c r="D84" s="227" t="s">
        <v>252</v>
      </c>
      <c r="E84" s="227" t="s">
        <v>192</v>
      </c>
      <c r="F84" s="228"/>
      <c r="G84" s="228"/>
      <c r="H84" s="231">
        <v>43435000</v>
      </c>
      <c r="I84" s="231">
        <v>43435000</v>
      </c>
      <c r="J84" s="231">
        <v>43435000</v>
      </c>
    </row>
    <row r="85" spans="1:10" ht="15" customHeight="1" x14ac:dyDescent="0.2">
      <c r="A85" s="265" t="s">
        <v>745</v>
      </c>
      <c r="B85" s="266"/>
      <c r="C85" s="227" t="s">
        <v>79</v>
      </c>
      <c r="D85" s="227" t="s">
        <v>252</v>
      </c>
      <c r="E85" s="227" t="s">
        <v>192</v>
      </c>
      <c r="F85" s="227" t="s">
        <v>297</v>
      </c>
      <c r="G85" s="227"/>
      <c r="H85" s="231">
        <v>43435000</v>
      </c>
      <c r="I85" s="231">
        <v>43435000</v>
      </c>
      <c r="J85" s="231">
        <v>43435000</v>
      </c>
    </row>
    <row r="86" spans="1:10" ht="15" customHeight="1" x14ac:dyDescent="0.2">
      <c r="A86" s="283" t="s">
        <v>260</v>
      </c>
      <c r="B86" s="284"/>
      <c r="C86" s="227" t="s">
        <v>79</v>
      </c>
      <c r="D86" s="227" t="s">
        <v>252</v>
      </c>
      <c r="E86" s="227" t="s">
        <v>192</v>
      </c>
      <c r="F86" s="245" t="s">
        <v>492</v>
      </c>
      <c r="G86" s="245"/>
      <c r="H86" s="231">
        <v>43435000</v>
      </c>
      <c r="I86" s="231">
        <v>43435000</v>
      </c>
      <c r="J86" s="231">
        <v>43435000</v>
      </c>
    </row>
    <row r="87" spans="1:10" ht="23.25" customHeight="1" x14ac:dyDescent="0.2">
      <c r="A87" s="283" t="s">
        <v>156</v>
      </c>
      <c r="B87" s="284"/>
      <c r="C87" s="227" t="s">
        <v>79</v>
      </c>
      <c r="D87" s="227" t="s">
        <v>252</v>
      </c>
      <c r="E87" s="227" t="s">
        <v>192</v>
      </c>
      <c r="F87" s="245" t="s">
        <v>493</v>
      </c>
      <c r="G87" s="246"/>
      <c r="H87" s="231">
        <v>43435000</v>
      </c>
      <c r="I87" s="231">
        <v>43435000</v>
      </c>
      <c r="J87" s="231">
        <v>43435000</v>
      </c>
    </row>
    <row r="88" spans="1:10" ht="15" customHeight="1" x14ac:dyDescent="0.2">
      <c r="A88" s="283" t="s">
        <v>38</v>
      </c>
      <c r="B88" s="284"/>
      <c r="C88" s="227" t="s">
        <v>79</v>
      </c>
      <c r="D88" s="227" t="s">
        <v>252</v>
      </c>
      <c r="E88" s="227" t="s">
        <v>192</v>
      </c>
      <c r="F88" s="245" t="s">
        <v>494</v>
      </c>
      <c r="G88" s="246"/>
      <c r="H88" s="231">
        <v>43435000</v>
      </c>
      <c r="I88" s="231">
        <v>43435000</v>
      </c>
      <c r="J88" s="231">
        <v>43435000</v>
      </c>
    </row>
    <row r="89" spans="1:10" ht="45.75" customHeight="1" x14ac:dyDescent="0.2">
      <c r="A89" s="283" t="s">
        <v>289</v>
      </c>
      <c r="B89" s="284"/>
      <c r="C89" s="227" t="s">
        <v>79</v>
      </c>
      <c r="D89" s="227" t="s">
        <v>252</v>
      </c>
      <c r="E89" s="227" t="s">
        <v>192</v>
      </c>
      <c r="F89" s="245" t="s">
        <v>494</v>
      </c>
      <c r="G89" s="245" t="s">
        <v>195</v>
      </c>
      <c r="H89" s="231">
        <v>40940900</v>
      </c>
      <c r="I89" s="231">
        <v>40940900</v>
      </c>
      <c r="J89" s="231">
        <v>40940900</v>
      </c>
    </row>
    <row r="90" spans="1:10" ht="23.25" customHeight="1" x14ac:dyDescent="0.2">
      <c r="A90" s="283" t="s">
        <v>89</v>
      </c>
      <c r="B90" s="284"/>
      <c r="C90" s="227" t="s">
        <v>79</v>
      </c>
      <c r="D90" s="227" t="s">
        <v>252</v>
      </c>
      <c r="E90" s="227" t="s">
        <v>192</v>
      </c>
      <c r="F90" s="245" t="s">
        <v>494</v>
      </c>
      <c r="G90" s="245" t="s">
        <v>26</v>
      </c>
      <c r="H90" s="231">
        <v>40940900</v>
      </c>
      <c r="I90" s="231">
        <v>40940900</v>
      </c>
      <c r="J90" s="231">
        <v>40940900</v>
      </c>
    </row>
    <row r="91" spans="1:10" ht="23.25" customHeight="1" x14ac:dyDescent="0.2">
      <c r="A91" s="283" t="s">
        <v>272</v>
      </c>
      <c r="B91" s="284"/>
      <c r="C91" s="227" t="s">
        <v>79</v>
      </c>
      <c r="D91" s="227" t="s">
        <v>252</v>
      </c>
      <c r="E91" s="227" t="s">
        <v>192</v>
      </c>
      <c r="F91" s="245" t="s">
        <v>494</v>
      </c>
      <c r="G91" s="245" t="s">
        <v>94</v>
      </c>
      <c r="H91" s="231">
        <v>2494100</v>
      </c>
      <c r="I91" s="231">
        <v>2494100</v>
      </c>
      <c r="J91" s="231">
        <v>2494100</v>
      </c>
    </row>
    <row r="92" spans="1:10" ht="23.25" customHeight="1" x14ac:dyDescent="0.2">
      <c r="A92" s="283" t="s">
        <v>187</v>
      </c>
      <c r="B92" s="284"/>
      <c r="C92" s="227" t="s">
        <v>79</v>
      </c>
      <c r="D92" s="227" t="s">
        <v>252</v>
      </c>
      <c r="E92" s="227" t="s">
        <v>192</v>
      </c>
      <c r="F92" s="245" t="s">
        <v>494</v>
      </c>
      <c r="G92" s="245" t="s">
        <v>58</v>
      </c>
      <c r="H92" s="231">
        <v>2494100</v>
      </c>
      <c r="I92" s="231">
        <v>2494100</v>
      </c>
      <c r="J92" s="231">
        <v>2494100</v>
      </c>
    </row>
    <row r="93" spans="1:10" ht="15" customHeight="1" x14ac:dyDescent="0.2">
      <c r="A93" s="265" t="s">
        <v>743</v>
      </c>
      <c r="B93" s="266"/>
      <c r="C93" s="227" t="s">
        <v>79</v>
      </c>
      <c r="D93" s="227" t="s">
        <v>111</v>
      </c>
      <c r="E93" s="227"/>
      <c r="F93" s="228"/>
      <c r="G93" s="228"/>
      <c r="H93" s="231">
        <v>542025500</v>
      </c>
      <c r="I93" s="231">
        <v>514329500</v>
      </c>
      <c r="J93" s="231">
        <v>514329500</v>
      </c>
    </row>
    <row r="94" spans="1:10" ht="15" customHeight="1" x14ac:dyDescent="0.2">
      <c r="A94" s="265" t="s">
        <v>518</v>
      </c>
      <c r="B94" s="266"/>
      <c r="C94" s="227" t="s">
        <v>79</v>
      </c>
      <c r="D94" s="227" t="s">
        <v>111</v>
      </c>
      <c r="E94" s="227" t="s">
        <v>238</v>
      </c>
      <c r="F94" s="228"/>
      <c r="G94" s="228"/>
      <c r="H94" s="231">
        <v>359583800</v>
      </c>
      <c r="I94" s="231">
        <v>331887800</v>
      </c>
      <c r="J94" s="231">
        <v>331887800</v>
      </c>
    </row>
    <row r="95" spans="1:10" ht="15" customHeight="1" x14ac:dyDescent="0.2">
      <c r="A95" s="265" t="s">
        <v>519</v>
      </c>
      <c r="B95" s="266"/>
      <c r="C95" s="227" t="s">
        <v>79</v>
      </c>
      <c r="D95" s="227" t="s">
        <v>111</v>
      </c>
      <c r="E95" s="227" t="s">
        <v>238</v>
      </c>
      <c r="F95" s="227" t="s">
        <v>520</v>
      </c>
      <c r="G95" s="227"/>
      <c r="H95" s="231">
        <v>359583800</v>
      </c>
      <c r="I95" s="231">
        <v>331887800</v>
      </c>
      <c r="J95" s="231">
        <v>331887800</v>
      </c>
    </row>
    <row r="96" spans="1:10" ht="15" customHeight="1" x14ac:dyDescent="0.2">
      <c r="A96" s="283" t="s">
        <v>521</v>
      </c>
      <c r="B96" s="284"/>
      <c r="C96" s="227" t="s">
        <v>79</v>
      </c>
      <c r="D96" s="227" t="s">
        <v>111</v>
      </c>
      <c r="E96" s="227" t="s">
        <v>238</v>
      </c>
      <c r="F96" s="245" t="s">
        <v>522</v>
      </c>
      <c r="G96" s="245"/>
      <c r="H96" s="231">
        <v>359583800</v>
      </c>
      <c r="I96" s="231">
        <v>331887800</v>
      </c>
      <c r="J96" s="231">
        <v>331887800</v>
      </c>
    </row>
    <row r="97" spans="1:10" ht="34.5" customHeight="1" x14ac:dyDescent="0.2">
      <c r="A97" s="283" t="s">
        <v>1168</v>
      </c>
      <c r="B97" s="284"/>
      <c r="C97" s="227" t="s">
        <v>79</v>
      </c>
      <c r="D97" s="227" t="s">
        <v>111</v>
      </c>
      <c r="E97" s="227" t="s">
        <v>238</v>
      </c>
      <c r="F97" s="245" t="s">
        <v>523</v>
      </c>
      <c r="G97" s="246"/>
      <c r="H97" s="231">
        <v>359583800</v>
      </c>
      <c r="I97" s="231">
        <v>331887800</v>
      </c>
      <c r="J97" s="231">
        <v>331887800</v>
      </c>
    </row>
    <row r="98" spans="1:10" ht="23.25" customHeight="1" x14ac:dyDescent="0.2">
      <c r="A98" s="283" t="s">
        <v>640</v>
      </c>
      <c r="B98" s="284"/>
      <c r="C98" s="227" t="s">
        <v>79</v>
      </c>
      <c r="D98" s="227" t="s">
        <v>111</v>
      </c>
      <c r="E98" s="227" t="s">
        <v>238</v>
      </c>
      <c r="F98" s="245" t="s">
        <v>524</v>
      </c>
      <c r="G98" s="246"/>
      <c r="H98" s="231">
        <v>5000000</v>
      </c>
      <c r="I98" s="231">
        <v>5000000</v>
      </c>
      <c r="J98" s="231">
        <v>5000000</v>
      </c>
    </row>
    <row r="99" spans="1:10" ht="23.25" customHeight="1" x14ac:dyDescent="0.2">
      <c r="A99" s="283" t="s">
        <v>85</v>
      </c>
      <c r="B99" s="284"/>
      <c r="C99" s="227" t="s">
        <v>79</v>
      </c>
      <c r="D99" s="227" t="s">
        <v>111</v>
      </c>
      <c r="E99" s="227" t="s">
        <v>238</v>
      </c>
      <c r="F99" s="245" t="s">
        <v>524</v>
      </c>
      <c r="G99" s="245" t="s">
        <v>84</v>
      </c>
      <c r="H99" s="231">
        <v>5000000</v>
      </c>
      <c r="I99" s="231">
        <v>5000000</v>
      </c>
      <c r="J99" s="231">
        <v>5000000</v>
      </c>
    </row>
    <row r="100" spans="1:10" ht="15" customHeight="1" x14ac:dyDescent="0.2">
      <c r="A100" s="283" t="s">
        <v>49</v>
      </c>
      <c r="B100" s="284"/>
      <c r="C100" s="227" t="s">
        <v>79</v>
      </c>
      <c r="D100" s="227" t="s">
        <v>111</v>
      </c>
      <c r="E100" s="227" t="s">
        <v>238</v>
      </c>
      <c r="F100" s="245" t="s">
        <v>524</v>
      </c>
      <c r="G100" s="245" t="s">
        <v>116</v>
      </c>
      <c r="H100" s="231">
        <v>5000000</v>
      </c>
      <c r="I100" s="231">
        <v>5000000</v>
      </c>
      <c r="J100" s="231">
        <v>5000000</v>
      </c>
    </row>
    <row r="101" spans="1:10" ht="34.5" customHeight="1" x14ac:dyDescent="0.2">
      <c r="A101" s="283" t="s">
        <v>724</v>
      </c>
      <c r="B101" s="284"/>
      <c r="C101" s="227" t="s">
        <v>79</v>
      </c>
      <c r="D101" s="227" t="s">
        <v>111</v>
      </c>
      <c r="E101" s="227" t="s">
        <v>238</v>
      </c>
      <c r="F101" s="245" t="s">
        <v>725</v>
      </c>
      <c r="G101" s="246"/>
      <c r="H101" s="231">
        <v>20500000</v>
      </c>
      <c r="I101" s="231">
        <v>0</v>
      </c>
      <c r="J101" s="231">
        <v>0</v>
      </c>
    </row>
    <row r="102" spans="1:10" ht="23.25" customHeight="1" x14ac:dyDescent="0.2">
      <c r="A102" s="283" t="s">
        <v>85</v>
      </c>
      <c r="B102" s="284"/>
      <c r="C102" s="227" t="s">
        <v>79</v>
      </c>
      <c r="D102" s="227" t="s">
        <v>111</v>
      </c>
      <c r="E102" s="227" t="s">
        <v>238</v>
      </c>
      <c r="F102" s="245" t="s">
        <v>725</v>
      </c>
      <c r="G102" s="245" t="s">
        <v>84</v>
      </c>
      <c r="H102" s="231">
        <v>20500000</v>
      </c>
      <c r="I102" s="231">
        <v>0</v>
      </c>
      <c r="J102" s="231">
        <v>0</v>
      </c>
    </row>
    <row r="103" spans="1:10" ht="45.75" customHeight="1" x14ac:dyDescent="0.2">
      <c r="A103" s="283" t="s">
        <v>628</v>
      </c>
      <c r="B103" s="284"/>
      <c r="C103" s="227" t="s">
        <v>79</v>
      </c>
      <c r="D103" s="227" t="s">
        <v>111</v>
      </c>
      <c r="E103" s="227" t="s">
        <v>238</v>
      </c>
      <c r="F103" s="245" t="s">
        <v>725</v>
      </c>
      <c r="G103" s="245" t="s">
        <v>121</v>
      </c>
      <c r="H103" s="231">
        <v>20500000</v>
      </c>
      <c r="I103" s="231">
        <v>0</v>
      </c>
      <c r="J103" s="231">
        <v>0</v>
      </c>
    </row>
    <row r="104" spans="1:10" ht="34.5" customHeight="1" x14ac:dyDescent="0.2">
      <c r="A104" s="283" t="s">
        <v>525</v>
      </c>
      <c r="B104" s="284"/>
      <c r="C104" s="227" t="s">
        <v>79</v>
      </c>
      <c r="D104" s="227" t="s">
        <v>111</v>
      </c>
      <c r="E104" s="227" t="s">
        <v>238</v>
      </c>
      <c r="F104" s="245" t="s">
        <v>526</v>
      </c>
      <c r="G104" s="246"/>
      <c r="H104" s="231">
        <v>326887800</v>
      </c>
      <c r="I104" s="231">
        <v>326887800</v>
      </c>
      <c r="J104" s="231">
        <v>326887800</v>
      </c>
    </row>
    <row r="105" spans="1:10" ht="23.25" customHeight="1" x14ac:dyDescent="0.2">
      <c r="A105" s="283" t="s">
        <v>85</v>
      </c>
      <c r="B105" s="284"/>
      <c r="C105" s="227" t="s">
        <v>79</v>
      </c>
      <c r="D105" s="227" t="s">
        <v>111</v>
      </c>
      <c r="E105" s="227" t="s">
        <v>238</v>
      </c>
      <c r="F105" s="245" t="s">
        <v>526</v>
      </c>
      <c r="G105" s="245" t="s">
        <v>84</v>
      </c>
      <c r="H105" s="231">
        <v>326887800</v>
      </c>
      <c r="I105" s="231">
        <v>326887800</v>
      </c>
      <c r="J105" s="231">
        <v>326887800</v>
      </c>
    </row>
    <row r="106" spans="1:10" ht="15" customHeight="1" x14ac:dyDescent="0.2">
      <c r="A106" s="283" t="s">
        <v>49</v>
      </c>
      <c r="B106" s="284"/>
      <c r="C106" s="227" t="s">
        <v>79</v>
      </c>
      <c r="D106" s="227" t="s">
        <v>111</v>
      </c>
      <c r="E106" s="227" t="s">
        <v>238</v>
      </c>
      <c r="F106" s="245" t="s">
        <v>526</v>
      </c>
      <c r="G106" s="245" t="s">
        <v>116</v>
      </c>
      <c r="H106" s="231">
        <v>92536900</v>
      </c>
      <c r="I106" s="231">
        <v>92536900</v>
      </c>
      <c r="J106" s="231">
        <v>92536900</v>
      </c>
    </row>
    <row r="107" spans="1:10" ht="15" customHeight="1" x14ac:dyDescent="0.2">
      <c r="A107" s="283" t="s">
        <v>228</v>
      </c>
      <c r="B107" s="284"/>
      <c r="C107" s="227" t="s">
        <v>79</v>
      </c>
      <c r="D107" s="227" t="s">
        <v>111</v>
      </c>
      <c r="E107" s="227" t="s">
        <v>238</v>
      </c>
      <c r="F107" s="245" t="s">
        <v>526</v>
      </c>
      <c r="G107" s="245" t="s">
        <v>229</v>
      </c>
      <c r="H107" s="231">
        <v>234350900</v>
      </c>
      <c r="I107" s="231">
        <v>234350900</v>
      </c>
      <c r="J107" s="231">
        <v>234350900</v>
      </c>
    </row>
    <row r="108" spans="1:10" ht="34.5" customHeight="1" x14ac:dyDescent="0.2">
      <c r="A108" s="283" t="s">
        <v>1169</v>
      </c>
      <c r="B108" s="284"/>
      <c r="C108" s="227" t="s">
        <v>79</v>
      </c>
      <c r="D108" s="227" t="s">
        <v>111</v>
      </c>
      <c r="E108" s="227" t="s">
        <v>238</v>
      </c>
      <c r="F108" s="245" t="s">
        <v>1170</v>
      </c>
      <c r="G108" s="246"/>
      <c r="H108" s="231">
        <v>7196000</v>
      </c>
      <c r="I108" s="231">
        <v>0</v>
      </c>
      <c r="J108" s="231">
        <v>0</v>
      </c>
    </row>
    <row r="109" spans="1:10" ht="23.25" customHeight="1" x14ac:dyDescent="0.2">
      <c r="A109" s="283" t="s">
        <v>85</v>
      </c>
      <c r="B109" s="284"/>
      <c r="C109" s="227" t="s">
        <v>79</v>
      </c>
      <c r="D109" s="227" t="s">
        <v>111</v>
      </c>
      <c r="E109" s="227" t="s">
        <v>238</v>
      </c>
      <c r="F109" s="245" t="s">
        <v>1170</v>
      </c>
      <c r="G109" s="245" t="s">
        <v>84</v>
      </c>
      <c r="H109" s="231">
        <v>7196000</v>
      </c>
      <c r="I109" s="231">
        <v>0</v>
      </c>
      <c r="J109" s="231">
        <v>0</v>
      </c>
    </row>
    <row r="110" spans="1:10" ht="15" customHeight="1" x14ac:dyDescent="0.2">
      <c r="A110" s="283" t="s">
        <v>49</v>
      </c>
      <c r="B110" s="284"/>
      <c r="C110" s="227" t="s">
        <v>79</v>
      </c>
      <c r="D110" s="227" t="s">
        <v>111</v>
      </c>
      <c r="E110" s="227" t="s">
        <v>238</v>
      </c>
      <c r="F110" s="245" t="s">
        <v>1170</v>
      </c>
      <c r="G110" s="245" t="s">
        <v>116</v>
      </c>
      <c r="H110" s="231">
        <v>7196000</v>
      </c>
      <c r="I110" s="231">
        <v>0</v>
      </c>
      <c r="J110" s="231">
        <v>0</v>
      </c>
    </row>
    <row r="111" spans="1:10" ht="15" customHeight="1" x14ac:dyDescent="0.2">
      <c r="A111" s="265" t="s">
        <v>867</v>
      </c>
      <c r="B111" s="266"/>
      <c r="C111" s="227" t="s">
        <v>79</v>
      </c>
      <c r="D111" s="227" t="s">
        <v>111</v>
      </c>
      <c r="E111" s="227" t="s">
        <v>65</v>
      </c>
      <c r="F111" s="228"/>
      <c r="G111" s="228"/>
      <c r="H111" s="231">
        <v>182441700</v>
      </c>
      <c r="I111" s="231">
        <v>182441700</v>
      </c>
      <c r="J111" s="231">
        <v>182441700</v>
      </c>
    </row>
    <row r="112" spans="1:10" ht="15" customHeight="1" x14ac:dyDescent="0.2">
      <c r="A112" s="265" t="s">
        <v>519</v>
      </c>
      <c r="B112" s="266"/>
      <c r="C112" s="227" t="s">
        <v>79</v>
      </c>
      <c r="D112" s="227" t="s">
        <v>111</v>
      </c>
      <c r="E112" s="227" t="s">
        <v>65</v>
      </c>
      <c r="F112" s="227" t="s">
        <v>520</v>
      </c>
      <c r="G112" s="227"/>
      <c r="H112" s="231">
        <v>182441700</v>
      </c>
      <c r="I112" s="231">
        <v>182441700</v>
      </c>
      <c r="J112" s="231">
        <v>182441700</v>
      </c>
    </row>
    <row r="113" spans="1:10" ht="15" customHeight="1" x14ac:dyDescent="0.2">
      <c r="A113" s="283" t="s">
        <v>545</v>
      </c>
      <c r="B113" s="284"/>
      <c r="C113" s="227" t="s">
        <v>79</v>
      </c>
      <c r="D113" s="227" t="s">
        <v>111</v>
      </c>
      <c r="E113" s="227" t="s">
        <v>65</v>
      </c>
      <c r="F113" s="245" t="s">
        <v>868</v>
      </c>
      <c r="G113" s="245"/>
      <c r="H113" s="231">
        <v>182441700</v>
      </c>
      <c r="I113" s="231">
        <v>182441700</v>
      </c>
      <c r="J113" s="231">
        <v>182441700</v>
      </c>
    </row>
    <row r="114" spans="1:10" ht="23.25" customHeight="1" x14ac:dyDescent="0.2">
      <c r="A114" s="283" t="s">
        <v>869</v>
      </c>
      <c r="B114" s="284"/>
      <c r="C114" s="227" t="s">
        <v>79</v>
      </c>
      <c r="D114" s="227" t="s">
        <v>111</v>
      </c>
      <c r="E114" s="227" t="s">
        <v>65</v>
      </c>
      <c r="F114" s="245" t="s">
        <v>870</v>
      </c>
      <c r="G114" s="246"/>
      <c r="H114" s="231">
        <v>182441700</v>
      </c>
      <c r="I114" s="231">
        <v>182441700</v>
      </c>
      <c r="J114" s="231">
        <v>182441700</v>
      </c>
    </row>
    <row r="115" spans="1:10" ht="34.5" customHeight="1" x14ac:dyDescent="0.2">
      <c r="A115" s="283" t="s">
        <v>871</v>
      </c>
      <c r="B115" s="284"/>
      <c r="C115" s="227" t="s">
        <v>79</v>
      </c>
      <c r="D115" s="227" t="s">
        <v>111</v>
      </c>
      <c r="E115" s="227" t="s">
        <v>65</v>
      </c>
      <c r="F115" s="245" t="s">
        <v>872</v>
      </c>
      <c r="G115" s="246"/>
      <c r="H115" s="231">
        <v>182441700</v>
      </c>
      <c r="I115" s="231">
        <v>182441700</v>
      </c>
      <c r="J115" s="231">
        <v>182441700</v>
      </c>
    </row>
    <row r="116" spans="1:10" ht="23.25" customHeight="1" x14ac:dyDescent="0.2">
      <c r="A116" s="283" t="s">
        <v>85</v>
      </c>
      <c r="B116" s="284"/>
      <c r="C116" s="227" t="s">
        <v>79</v>
      </c>
      <c r="D116" s="227" t="s">
        <v>111</v>
      </c>
      <c r="E116" s="227" t="s">
        <v>65</v>
      </c>
      <c r="F116" s="245" t="s">
        <v>872</v>
      </c>
      <c r="G116" s="245" t="s">
        <v>84</v>
      </c>
      <c r="H116" s="231">
        <v>182441700</v>
      </c>
      <c r="I116" s="231">
        <v>182441700</v>
      </c>
      <c r="J116" s="231">
        <v>182441700</v>
      </c>
    </row>
    <row r="117" spans="1:10" ht="15" customHeight="1" x14ac:dyDescent="0.2">
      <c r="A117" s="283" t="s">
        <v>49</v>
      </c>
      <c r="B117" s="284"/>
      <c r="C117" s="227" t="s">
        <v>79</v>
      </c>
      <c r="D117" s="227" t="s">
        <v>111</v>
      </c>
      <c r="E117" s="227" t="s">
        <v>65</v>
      </c>
      <c r="F117" s="245" t="s">
        <v>872</v>
      </c>
      <c r="G117" s="245" t="s">
        <v>116</v>
      </c>
      <c r="H117" s="231">
        <v>182441700</v>
      </c>
      <c r="I117" s="231">
        <v>182441700</v>
      </c>
      <c r="J117" s="231">
        <v>182441700</v>
      </c>
    </row>
    <row r="118" spans="1:10" ht="23.25" customHeight="1" x14ac:dyDescent="0.2">
      <c r="A118" s="287" t="s">
        <v>959</v>
      </c>
      <c r="B118" s="288"/>
      <c r="C118" s="228" t="s">
        <v>80</v>
      </c>
      <c r="D118" s="228"/>
      <c r="E118" s="228"/>
      <c r="F118" s="228"/>
      <c r="G118" s="228"/>
      <c r="H118" s="238">
        <v>7580303493</v>
      </c>
      <c r="I118" s="238">
        <v>5587782926</v>
      </c>
      <c r="J118" s="238">
        <v>6134989499</v>
      </c>
    </row>
    <row r="119" spans="1:10" ht="15" customHeight="1" x14ac:dyDescent="0.2">
      <c r="A119" s="265" t="s">
        <v>735</v>
      </c>
      <c r="B119" s="266"/>
      <c r="C119" s="227" t="s">
        <v>80</v>
      </c>
      <c r="D119" s="227" t="s">
        <v>238</v>
      </c>
      <c r="E119" s="227"/>
      <c r="F119" s="228"/>
      <c r="G119" s="228"/>
      <c r="H119" s="231">
        <v>1884531023</v>
      </c>
      <c r="I119" s="231">
        <v>1617075586</v>
      </c>
      <c r="J119" s="231">
        <v>1617087979</v>
      </c>
    </row>
    <row r="120" spans="1:10" ht="23.25" customHeight="1" x14ac:dyDescent="0.2">
      <c r="A120" s="265" t="s">
        <v>242</v>
      </c>
      <c r="B120" s="266"/>
      <c r="C120" s="227" t="s">
        <v>80</v>
      </c>
      <c r="D120" s="227" t="s">
        <v>238</v>
      </c>
      <c r="E120" s="227" t="s">
        <v>54</v>
      </c>
      <c r="F120" s="228"/>
      <c r="G120" s="228"/>
      <c r="H120" s="231">
        <v>13634430</v>
      </c>
      <c r="I120" s="231">
        <v>13634430</v>
      </c>
      <c r="J120" s="231">
        <v>13634430</v>
      </c>
    </row>
    <row r="121" spans="1:10" ht="23.25" customHeight="1" x14ac:dyDescent="0.2">
      <c r="A121" s="265" t="s">
        <v>283</v>
      </c>
      <c r="B121" s="266"/>
      <c r="C121" s="227" t="s">
        <v>80</v>
      </c>
      <c r="D121" s="227" t="s">
        <v>238</v>
      </c>
      <c r="E121" s="227" t="s">
        <v>54</v>
      </c>
      <c r="F121" s="227" t="s">
        <v>284</v>
      </c>
      <c r="G121" s="227"/>
      <c r="H121" s="231">
        <v>13634430</v>
      </c>
      <c r="I121" s="231">
        <v>13634430</v>
      </c>
      <c r="J121" s="231">
        <v>13634430</v>
      </c>
    </row>
    <row r="122" spans="1:10" ht="15" customHeight="1" x14ac:dyDescent="0.2">
      <c r="A122" s="283" t="s">
        <v>260</v>
      </c>
      <c r="B122" s="284"/>
      <c r="C122" s="227" t="s">
        <v>80</v>
      </c>
      <c r="D122" s="227" t="s">
        <v>238</v>
      </c>
      <c r="E122" s="227" t="s">
        <v>54</v>
      </c>
      <c r="F122" s="245" t="s">
        <v>285</v>
      </c>
      <c r="G122" s="245"/>
      <c r="H122" s="231">
        <v>13634430</v>
      </c>
      <c r="I122" s="231">
        <v>13634430</v>
      </c>
      <c r="J122" s="231">
        <v>13634430</v>
      </c>
    </row>
    <row r="123" spans="1:10" ht="23.25" customHeight="1" x14ac:dyDescent="0.2">
      <c r="A123" s="283" t="s">
        <v>156</v>
      </c>
      <c r="B123" s="284"/>
      <c r="C123" s="227" t="s">
        <v>80</v>
      </c>
      <c r="D123" s="227" t="s">
        <v>238</v>
      </c>
      <c r="E123" s="227" t="s">
        <v>54</v>
      </c>
      <c r="F123" s="245" t="s">
        <v>286</v>
      </c>
      <c r="G123" s="246"/>
      <c r="H123" s="231">
        <v>13634430</v>
      </c>
      <c r="I123" s="231">
        <v>13634430</v>
      </c>
      <c r="J123" s="231">
        <v>13634430</v>
      </c>
    </row>
    <row r="124" spans="1:10" ht="15" customHeight="1" x14ac:dyDescent="0.2">
      <c r="A124" s="283" t="s">
        <v>287</v>
      </c>
      <c r="B124" s="284"/>
      <c r="C124" s="227" t="s">
        <v>80</v>
      </c>
      <c r="D124" s="227" t="s">
        <v>238</v>
      </c>
      <c r="E124" s="227" t="s">
        <v>54</v>
      </c>
      <c r="F124" s="245" t="s">
        <v>288</v>
      </c>
      <c r="G124" s="246"/>
      <c r="H124" s="231">
        <v>13634430</v>
      </c>
      <c r="I124" s="231">
        <v>13634430</v>
      </c>
      <c r="J124" s="231">
        <v>13634430</v>
      </c>
    </row>
    <row r="125" spans="1:10" ht="45.75" customHeight="1" x14ac:dyDescent="0.2">
      <c r="A125" s="283" t="s">
        <v>289</v>
      </c>
      <c r="B125" s="284"/>
      <c r="C125" s="227" t="s">
        <v>80</v>
      </c>
      <c r="D125" s="227" t="s">
        <v>238</v>
      </c>
      <c r="E125" s="227" t="s">
        <v>54</v>
      </c>
      <c r="F125" s="245" t="s">
        <v>288</v>
      </c>
      <c r="G125" s="245" t="s">
        <v>195</v>
      </c>
      <c r="H125" s="231">
        <v>13634430</v>
      </c>
      <c r="I125" s="231">
        <v>13634430</v>
      </c>
      <c r="J125" s="231">
        <v>13634430</v>
      </c>
    </row>
    <row r="126" spans="1:10" ht="23.25" customHeight="1" x14ac:dyDescent="0.2">
      <c r="A126" s="283" t="s">
        <v>89</v>
      </c>
      <c r="B126" s="284"/>
      <c r="C126" s="227" t="s">
        <v>80</v>
      </c>
      <c r="D126" s="227" t="s">
        <v>238</v>
      </c>
      <c r="E126" s="227" t="s">
        <v>54</v>
      </c>
      <c r="F126" s="245" t="s">
        <v>288</v>
      </c>
      <c r="G126" s="245" t="s">
        <v>26</v>
      </c>
      <c r="H126" s="231">
        <v>13634430</v>
      </c>
      <c r="I126" s="231">
        <v>13634430</v>
      </c>
      <c r="J126" s="231">
        <v>13634430</v>
      </c>
    </row>
    <row r="127" spans="1:10" ht="34.5" customHeight="1" x14ac:dyDescent="0.2">
      <c r="A127" s="265" t="s">
        <v>296</v>
      </c>
      <c r="B127" s="266"/>
      <c r="C127" s="227" t="s">
        <v>80</v>
      </c>
      <c r="D127" s="227" t="s">
        <v>238</v>
      </c>
      <c r="E127" s="227" t="s">
        <v>192</v>
      </c>
      <c r="F127" s="228"/>
      <c r="G127" s="228"/>
      <c r="H127" s="231">
        <v>730688575</v>
      </c>
      <c r="I127" s="231">
        <v>730690575</v>
      </c>
      <c r="J127" s="231">
        <v>730691575</v>
      </c>
    </row>
    <row r="128" spans="1:10" ht="15" customHeight="1" x14ac:dyDescent="0.2">
      <c r="A128" s="265" t="s">
        <v>302</v>
      </c>
      <c r="B128" s="266"/>
      <c r="C128" s="227" t="s">
        <v>80</v>
      </c>
      <c r="D128" s="227" t="s">
        <v>238</v>
      </c>
      <c r="E128" s="227" t="s">
        <v>192</v>
      </c>
      <c r="F128" s="227" t="s">
        <v>303</v>
      </c>
      <c r="G128" s="227"/>
      <c r="H128" s="231">
        <v>53000</v>
      </c>
      <c r="I128" s="231">
        <v>53000</v>
      </c>
      <c r="J128" s="231">
        <v>53000</v>
      </c>
    </row>
    <row r="129" spans="1:10" ht="15" customHeight="1" x14ac:dyDescent="0.2">
      <c r="A129" s="283" t="s">
        <v>260</v>
      </c>
      <c r="B129" s="284"/>
      <c r="C129" s="227" t="s">
        <v>80</v>
      </c>
      <c r="D129" s="227" t="s">
        <v>238</v>
      </c>
      <c r="E129" s="227" t="s">
        <v>192</v>
      </c>
      <c r="F129" s="245" t="s">
        <v>712</v>
      </c>
      <c r="G129" s="245"/>
      <c r="H129" s="231">
        <v>53000</v>
      </c>
      <c r="I129" s="231">
        <v>53000</v>
      </c>
      <c r="J129" s="231">
        <v>53000</v>
      </c>
    </row>
    <row r="130" spans="1:10" ht="45.75" customHeight="1" x14ac:dyDescent="0.2">
      <c r="A130" s="283" t="s">
        <v>746</v>
      </c>
      <c r="B130" s="284"/>
      <c r="C130" s="227" t="s">
        <v>80</v>
      </c>
      <c r="D130" s="227" t="s">
        <v>238</v>
      </c>
      <c r="E130" s="227" t="s">
        <v>192</v>
      </c>
      <c r="F130" s="245" t="s">
        <v>747</v>
      </c>
      <c r="G130" s="246"/>
      <c r="H130" s="231">
        <v>53000</v>
      </c>
      <c r="I130" s="231">
        <v>53000</v>
      </c>
      <c r="J130" s="231">
        <v>53000</v>
      </c>
    </row>
    <row r="131" spans="1:10" ht="45.75" customHeight="1" x14ac:dyDescent="0.2">
      <c r="A131" s="283" t="s">
        <v>634</v>
      </c>
      <c r="B131" s="284"/>
      <c r="C131" s="227" t="s">
        <v>80</v>
      </c>
      <c r="D131" s="227" t="s">
        <v>238</v>
      </c>
      <c r="E131" s="227" t="s">
        <v>192</v>
      </c>
      <c r="F131" s="245" t="s">
        <v>748</v>
      </c>
      <c r="G131" s="246"/>
      <c r="H131" s="231">
        <v>53000</v>
      </c>
      <c r="I131" s="231">
        <v>53000</v>
      </c>
      <c r="J131" s="231">
        <v>53000</v>
      </c>
    </row>
    <row r="132" spans="1:10" ht="45.75" customHeight="1" x14ac:dyDescent="0.2">
      <c r="A132" s="283" t="s">
        <v>289</v>
      </c>
      <c r="B132" s="284"/>
      <c r="C132" s="227" t="s">
        <v>80</v>
      </c>
      <c r="D132" s="227" t="s">
        <v>238</v>
      </c>
      <c r="E132" s="227" t="s">
        <v>192</v>
      </c>
      <c r="F132" s="245" t="s">
        <v>748</v>
      </c>
      <c r="G132" s="245" t="s">
        <v>195</v>
      </c>
      <c r="H132" s="231">
        <v>53000</v>
      </c>
      <c r="I132" s="231">
        <v>53000</v>
      </c>
      <c r="J132" s="231">
        <v>53000</v>
      </c>
    </row>
    <row r="133" spans="1:10" ht="23.25" customHeight="1" x14ac:dyDescent="0.2">
      <c r="A133" s="283" t="s">
        <v>89</v>
      </c>
      <c r="B133" s="284"/>
      <c r="C133" s="227" t="s">
        <v>80</v>
      </c>
      <c r="D133" s="227" t="s">
        <v>238</v>
      </c>
      <c r="E133" s="227" t="s">
        <v>192</v>
      </c>
      <c r="F133" s="245" t="s">
        <v>748</v>
      </c>
      <c r="G133" s="245" t="s">
        <v>26</v>
      </c>
      <c r="H133" s="231">
        <v>53000</v>
      </c>
      <c r="I133" s="231">
        <v>53000</v>
      </c>
      <c r="J133" s="231">
        <v>53000</v>
      </c>
    </row>
    <row r="134" spans="1:10" ht="23.25" customHeight="1" x14ac:dyDescent="0.2">
      <c r="A134" s="265" t="s">
        <v>283</v>
      </c>
      <c r="B134" s="266"/>
      <c r="C134" s="227" t="s">
        <v>80</v>
      </c>
      <c r="D134" s="227" t="s">
        <v>238</v>
      </c>
      <c r="E134" s="227" t="s">
        <v>192</v>
      </c>
      <c r="F134" s="227" t="s">
        <v>284</v>
      </c>
      <c r="G134" s="227"/>
      <c r="H134" s="231">
        <v>723367650</v>
      </c>
      <c r="I134" s="231">
        <v>723367650</v>
      </c>
      <c r="J134" s="231">
        <v>723367650</v>
      </c>
    </row>
    <row r="135" spans="1:10" ht="23.25" customHeight="1" x14ac:dyDescent="0.2">
      <c r="A135" s="283" t="s">
        <v>756</v>
      </c>
      <c r="B135" s="284"/>
      <c r="C135" s="227" t="s">
        <v>80</v>
      </c>
      <c r="D135" s="227" t="s">
        <v>238</v>
      </c>
      <c r="E135" s="227" t="s">
        <v>192</v>
      </c>
      <c r="F135" s="245" t="s">
        <v>345</v>
      </c>
      <c r="G135" s="245"/>
      <c r="H135" s="231">
        <v>27817340</v>
      </c>
      <c r="I135" s="231">
        <v>27817340</v>
      </c>
      <c r="J135" s="231">
        <v>27817340</v>
      </c>
    </row>
    <row r="136" spans="1:10" ht="57" customHeight="1" x14ac:dyDescent="0.2">
      <c r="A136" s="283" t="s">
        <v>944</v>
      </c>
      <c r="B136" s="284"/>
      <c r="C136" s="227" t="s">
        <v>80</v>
      </c>
      <c r="D136" s="227" t="s">
        <v>238</v>
      </c>
      <c r="E136" s="227" t="s">
        <v>192</v>
      </c>
      <c r="F136" s="245" t="s">
        <v>354</v>
      </c>
      <c r="G136" s="246"/>
      <c r="H136" s="231">
        <v>27817340</v>
      </c>
      <c r="I136" s="231">
        <v>27817340</v>
      </c>
      <c r="J136" s="231">
        <v>27817340</v>
      </c>
    </row>
    <row r="137" spans="1:10" ht="57" customHeight="1" x14ac:dyDescent="0.2">
      <c r="A137" s="283" t="s">
        <v>899</v>
      </c>
      <c r="B137" s="284"/>
      <c r="C137" s="227" t="s">
        <v>80</v>
      </c>
      <c r="D137" s="227" t="s">
        <v>238</v>
      </c>
      <c r="E137" s="227" t="s">
        <v>192</v>
      </c>
      <c r="F137" s="245" t="s">
        <v>900</v>
      </c>
      <c r="G137" s="246"/>
      <c r="H137" s="231">
        <v>20000000</v>
      </c>
      <c r="I137" s="231">
        <v>20000000</v>
      </c>
      <c r="J137" s="231">
        <v>20000000</v>
      </c>
    </row>
    <row r="138" spans="1:10" ht="45.75" customHeight="1" x14ac:dyDescent="0.2">
      <c r="A138" s="283" t="s">
        <v>289</v>
      </c>
      <c r="B138" s="284"/>
      <c r="C138" s="227" t="s">
        <v>80</v>
      </c>
      <c r="D138" s="227" t="s">
        <v>238</v>
      </c>
      <c r="E138" s="227" t="s">
        <v>192</v>
      </c>
      <c r="F138" s="245" t="s">
        <v>900</v>
      </c>
      <c r="G138" s="245" t="s">
        <v>195</v>
      </c>
      <c r="H138" s="231">
        <v>20000000</v>
      </c>
      <c r="I138" s="231">
        <v>20000000</v>
      </c>
      <c r="J138" s="231">
        <v>20000000</v>
      </c>
    </row>
    <row r="139" spans="1:10" ht="23.25" customHeight="1" x14ac:dyDescent="0.2">
      <c r="A139" s="283" t="s">
        <v>89</v>
      </c>
      <c r="B139" s="284"/>
      <c r="C139" s="227" t="s">
        <v>80</v>
      </c>
      <c r="D139" s="227" t="s">
        <v>238</v>
      </c>
      <c r="E139" s="227" t="s">
        <v>192</v>
      </c>
      <c r="F139" s="245" t="s">
        <v>900</v>
      </c>
      <c r="G139" s="245" t="s">
        <v>26</v>
      </c>
      <c r="H139" s="231">
        <v>20000000</v>
      </c>
      <c r="I139" s="231">
        <v>20000000</v>
      </c>
      <c r="J139" s="231">
        <v>20000000</v>
      </c>
    </row>
    <row r="140" spans="1:10" ht="57" customHeight="1" x14ac:dyDescent="0.2">
      <c r="A140" s="283" t="s">
        <v>901</v>
      </c>
      <c r="B140" s="284"/>
      <c r="C140" s="227" t="s">
        <v>80</v>
      </c>
      <c r="D140" s="227" t="s">
        <v>238</v>
      </c>
      <c r="E140" s="227" t="s">
        <v>192</v>
      </c>
      <c r="F140" s="245" t="s">
        <v>902</v>
      </c>
      <c r="G140" s="246"/>
      <c r="H140" s="231">
        <v>7817340</v>
      </c>
      <c r="I140" s="231">
        <v>7817340</v>
      </c>
      <c r="J140" s="231">
        <v>7817340</v>
      </c>
    </row>
    <row r="141" spans="1:10" ht="45.75" customHeight="1" x14ac:dyDescent="0.2">
      <c r="A141" s="283" t="s">
        <v>289</v>
      </c>
      <c r="B141" s="284"/>
      <c r="C141" s="227" t="s">
        <v>80</v>
      </c>
      <c r="D141" s="227" t="s">
        <v>238</v>
      </c>
      <c r="E141" s="227" t="s">
        <v>192</v>
      </c>
      <c r="F141" s="245" t="s">
        <v>902</v>
      </c>
      <c r="G141" s="245" t="s">
        <v>195</v>
      </c>
      <c r="H141" s="231">
        <v>7817340</v>
      </c>
      <c r="I141" s="231">
        <v>7817340</v>
      </c>
      <c r="J141" s="231">
        <v>7817340</v>
      </c>
    </row>
    <row r="142" spans="1:10" ht="23.25" customHeight="1" x14ac:dyDescent="0.2">
      <c r="A142" s="283" t="s">
        <v>89</v>
      </c>
      <c r="B142" s="284"/>
      <c r="C142" s="227" t="s">
        <v>80</v>
      </c>
      <c r="D142" s="227" t="s">
        <v>238</v>
      </c>
      <c r="E142" s="227" t="s">
        <v>192</v>
      </c>
      <c r="F142" s="245" t="s">
        <v>902</v>
      </c>
      <c r="G142" s="245" t="s">
        <v>26</v>
      </c>
      <c r="H142" s="231">
        <v>7817340</v>
      </c>
      <c r="I142" s="231">
        <v>7817340</v>
      </c>
      <c r="J142" s="231">
        <v>7817340</v>
      </c>
    </row>
    <row r="143" spans="1:10" ht="15" customHeight="1" x14ac:dyDescent="0.2">
      <c r="A143" s="283" t="s">
        <v>260</v>
      </c>
      <c r="B143" s="284"/>
      <c r="C143" s="227" t="s">
        <v>80</v>
      </c>
      <c r="D143" s="227" t="s">
        <v>238</v>
      </c>
      <c r="E143" s="227" t="s">
        <v>192</v>
      </c>
      <c r="F143" s="245" t="s">
        <v>285</v>
      </c>
      <c r="G143" s="245"/>
      <c r="H143" s="231">
        <v>695550310</v>
      </c>
      <c r="I143" s="231">
        <v>695550310</v>
      </c>
      <c r="J143" s="231">
        <v>695550310</v>
      </c>
    </row>
    <row r="144" spans="1:10" ht="23.25" customHeight="1" x14ac:dyDescent="0.2">
      <c r="A144" s="283" t="s">
        <v>156</v>
      </c>
      <c r="B144" s="284"/>
      <c r="C144" s="227" t="s">
        <v>80</v>
      </c>
      <c r="D144" s="227" t="s">
        <v>238</v>
      </c>
      <c r="E144" s="227" t="s">
        <v>192</v>
      </c>
      <c r="F144" s="245" t="s">
        <v>286</v>
      </c>
      <c r="G144" s="246"/>
      <c r="H144" s="231">
        <v>694950310</v>
      </c>
      <c r="I144" s="231">
        <v>694950310</v>
      </c>
      <c r="J144" s="231">
        <v>694950310</v>
      </c>
    </row>
    <row r="145" spans="1:10" ht="15" customHeight="1" x14ac:dyDescent="0.2">
      <c r="A145" s="283" t="s">
        <v>313</v>
      </c>
      <c r="B145" s="284"/>
      <c r="C145" s="227" t="s">
        <v>80</v>
      </c>
      <c r="D145" s="227" t="s">
        <v>238</v>
      </c>
      <c r="E145" s="227" t="s">
        <v>192</v>
      </c>
      <c r="F145" s="245" t="s">
        <v>314</v>
      </c>
      <c r="G145" s="246"/>
      <c r="H145" s="231">
        <v>561505930</v>
      </c>
      <c r="I145" s="231">
        <v>561505930</v>
      </c>
      <c r="J145" s="231">
        <v>561505930</v>
      </c>
    </row>
    <row r="146" spans="1:10" ht="45.75" customHeight="1" x14ac:dyDescent="0.2">
      <c r="A146" s="283" t="s">
        <v>289</v>
      </c>
      <c r="B146" s="284"/>
      <c r="C146" s="227" t="s">
        <v>80</v>
      </c>
      <c r="D146" s="227" t="s">
        <v>238</v>
      </c>
      <c r="E146" s="227" t="s">
        <v>192</v>
      </c>
      <c r="F146" s="245" t="s">
        <v>314</v>
      </c>
      <c r="G146" s="245" t="s">
        <v>195</v>
      </c>
      <c r="H146" s="231">
        <v>532206430</v>
      </c>
      <c r="I146" s="231">
        <v>532206430</v>
      </c>
      <c r="J146" s="231">
        <v>532206430</v>
      </c>
    </row>
    <row r="147" spans="1:10" ht="23.25" customHeight="1" x14ac:dyDescent="0.2">
      <c r="A147" s="283" t="s">
        <v>89</v>
      </c>
      <c r="B147" s="284"/>
      <c r="C147" s="227" t="s">
        <v>80</v>
      </c>
      <c r="D147" s="227" t="s">
        <v>238</v>
      </c>
      <c r="E147" s="227" t="s">
        <v>192</v>
      </c>
      <c r="F147" s="245" t="s">
        <v>314</v>
      </c>
      <c r="G147" s="245" t="s">
        <v>26</v>
      </c>
      <c r="H147" s="231">
        <v>532206430</v>
      </c>
      <c r="I147" s="231">
        <v>532206430</v>
      </c>
      <c r="J147" s="231">
        <v>532206430</v>
      </c>
    </row>
    <row r="148" spans="1:10" ht="23.25" customHeight="1" x14ac:dyDescent="0.2">
      <c r="A148" s="283" t="s">
        <v>272</v>
      </c>
      <c r="B148" s="284"/>
      <c r="C148" s="227" t="s">
        <v>80</v>
      </c>
      <c r="D148" s="227" t="s">
        <v>238</v>
      </c>
      <c r="E148" s="227" t="s">
        <v>192</v>
      </c>
      <c r="F148" s="245" t="s">
        <v>314</v>
      </c>
      <c r="G148" s="245" t="s">
        <v>94</v>
      </c>
      <c r="H148" s="231">
        <v>18959500</v>
      </c>
      <c r="I148" s="231">
        <v>18959500</v>
      </c>
      <c r="J148" s="231">
        <v>18959500</v>
      </c>
    </row>
    <row r="149" spans="1:10" ht="23.25" customHeight="1" x14ac:dyDescent="0.2">
      <c r="A149" s="283" t="s">
        <v>187</v>
      </c>
      <c r="B149" s="284"/>
      <c r="C149" s="227" t="s">
        <v>80</v>
      </c>
      <c r="D149" s="227" t="s">
        <v>238</v>
      </c>
      <c r="E149" s="227" t="s">
        <v>192</v>
      </c>
      <c r="F149" s="245" t="s">
        <v>314</v>
      </c>
      <c r="G149" s="245" t="s">
        <v>58</v>
      </c>
      <c r="H149" s="231">
        <v>18959500</v>
      </c>
      <c r="I149" s="231">
        <v>18959500</v>
      </c>
      <c r="J149" s="231">
        <v>18959500</v>
      </c>
    </row>
    <row r="150" spans="1:10" ht="15" customHeight="1" x14ac:dyDescent="0.2">
      <c r="A150" s="283" t="s">
        <v>95</v>
      </c>
      <c r="B150" s="284"/>
      <c r="C150" s="227" t="s">
        <v>80</v>
      </c>
      <c r="D150" s="227" t="s">
        <v>238</v>
      </c>
      <c r="E150" s="227" t="s">
        <v>192</v>
      </c>
      <c r="F150" s="245" t="s">
        <v>314</v>
      </c>
      <c r="G150" s="245" t="s">
        <v>96</v>
      </c>
      <c r="H150" s="231">
        <v>500000</v>
      </c>
      <c r="I150" s="231">
        <v>500000</v>
      </c>
      <c r="J150" s="231">
        <v>500000</v>
      </c>
    </row>
    <row r="151" spans="1:10" ht="23.25" customHeight="1" x14ac:dyDescent="0.2">
      <c r="A151" s="283" t="s">
        <v>35</v>
      </c>
      <c r="B151" s="284"/>
      <c r="C151" s="227" t="s">
        <v>80</v>
      </c>
      <c r="D151" s="227" t="s">
        <v>238</v>
      </c>
      <c r="E151" s="227" t="s">
        <v>192</v>
      </c>
      <c r="F151" s="245" t="s">
        <v>314</v>
      </c>
      <c r="G151" s="245" t="s">
        <v>52</v>
      </c>
      <c r="H151" s="231">
        <v>500000</v>
      </c>
      <c r="I151" s="231">
        <v>500000</v>
      </c>
      <c r="J151" s="231">
        <v>500000</v>
      </c>
    </row>
    <row r="152" spans="1:10" ht="15" customHeight="1" x14ac:dyDescent="0.2">
      <c r="A152" s="283" t="s">
        <v>200</v>
      </c>
      <c r="B152" s="284"/>
      <c r="C152" s="227" t="s">
        <v>80</v>
      </c>
      <c r="D152" s="227" t="s">
        <v>238</v>
      </c>
      <c r="E152" s="227" t="s">
        <v>192</v>
      </c>
      <c r="F152" s="245" t="s">
        <v>314</v>
      </c>
      <c r="G152" s="245" t="s">
        <v>201</v>
      </c>
      <c r="H152" s="231">
        <v>9840000</v>
      </c>
      <c r="I152" s="231">
        <v>9840000</v>
      </c>
      <c r="J152" s="231">
        <v>9840000</v>
      </c>
    </row>
    <row r="153" spans="1:10" ht="15" customHeight="1" x14ac:dyDescent="0.2">
      <c r="A153" s="283" t="s">
        <v>73</v>
      </c>
      <c r="B153" s="284"/>
      <c r="C153" s="227" t="s">
        <v>80</v>
      </c>
      <c r="D153" s="227" t="s">
        <v>238</v>
      </c>
      <c r="E153" s="227" t="s">
        <v>192</v>
      </c>
      <c r="F153" s="245" t="s">
        <v>314</v>
      </c>
      <c r="G153" s="245" t="s">
        <v>74</v>
      </c>
      <c r="H153" s="231">
        <v>9840000</v>
      </c>
      <c r="I153" s="231">
        <v>9840000</v>
      </c>
      <c r="J153" s="231">
        <v>9840000</v>
      </c>
    </row>
    <row r="154" spans="1:10" ht="23.25" customHeight="1" x14ac:dyDescent="0.2">
      <c r="A154" s="283" t="s">
        <v>535</v>
      </c>
      <c r="B154" s="284"/>
      <c r="C154" s="227" t="s">
        <v>80</v>
      </c>
      <c r="D154" s="227" t="s">
        <v>238</v>
      </c>
      <c r="E154" s="227" t="s">
        <v>192</v>
      </c>
      <c r="F154" s="245" t="s">
        <v>536</v>
      </c>
      <c r="G154" s="246"/>
      <c r="H154" s="231">
        <v>850000</v>
      </c>
      <c r="I154" s="231">
        <v>850000</v>
      </c>
      <c r="J154" s="231">
        <v>850000</v>
      </c>
    </row>
    <row r="155" spans="1:10" ht="23.25" customHeight="1" x14ac:dyDescent="0.2">
      <c r="A155" s="283" t="s">
        <v>272</v>
      </c>
      <c r="B155" s="284"/>
      <c r="C155" s="227" t="s">
        <v>80</v>
      </c>
      <c r="D155" s="227" t="s">
        <v>238</v>
      </c>
      <c r="E155" s="227" t="s">
        <v>192</v>
      </c>
      <c r="F155" s="245" t="s">
        <v>536</v>
      </c>
      <c r="G155" s="245" t="s">
        <v>94</v>
      </c>
      <c r="H155" s="231">
        <v>850000</v>
      </c>
      <c r="I155" s="231">
        <v>850000</v>
      </c>
      <c r="J155" s="231">
        <v>850000</v>
      </c>
    </row>
    <row r="156" spans="1:10" ht="23.25" customHeight="1" x14ac:dyDescent="0.2">
      <c r="A156" s="283" t="s">
        <v>187</v>
      </c>
      <c r="B156" s="284"/>
      <c r="C156" s="227" t="s">
        <v>80</v>
      </c>
      <c r="D156" s="227" t="s">
        <v>238</v>
      </c>
      <c r="E156" s="227" t="s">
        <v>192</v>
      </c>
      <c r="F156" s="245" t="s">
        <v>536</v>
      </c>
      <c r="G156" s="245" t="s">
        <v>58</v>
      </c>
      <c r="H156" s="231">
        <v>850000</v>
      </c>
      <c r="I156" s="231">
        <v>850000</v>
      </c>
      <c r="J156" s="231">
        <v>850000</v>
      </c>
    </row>
    <row r="157" spans="1:10" ht="15" customHeight="1" x14ac:dyDescent="0.2">
      <c r="A157" s="283" t="s">
        <v>315</v>
      </c>
      <c r="B157" s="284"/>
      <c r="C157" s="227" t="s">
        <v>80</v>
      </c>
      <c r="D157" s="227" t="s">
        <v>238</v>
      </c>
      <c r="E157" s="227" t="s">
        <v>192</v>
      </c>
      <c r="F157" s="245" t="s">
        <v>316</v>
      </c>
      <c r="G157" s="246"/>
      <c r="H157" s="231">
        <v>1249000</v>
      </c>
      <c r="I157" s="231">
        <v>1249000</v>
      </c>
      <c r="J157" s="231">
        <v>1249000</v>
      </c>
    </row>
    <row r="158" spans="1:10" ht="15" customHeight="1" x14ac:dyDescent="0.2">
      <c r="A158" s="283" t="s">
        <v>200</v>
      </c>
      <c r="B158" s="284"/>
      <c r="C158" s="227" t="s">
        <v>80</v>
      </c>
      <c r="D158" s="227" t="s">
        <v>238</v>
      </c>
      <c r="E158" s="227" t="s">
        <v>192</v>
      </c>
      <c r="F158" s="245" t="s">
        <v>316</v>
      </c>
      <c r="G158" s="245" t="s">
        <v>201</v>
      </c>
      <c r="H158" s="231">
        <v>1249000</v>
      </c>
      <c r="I158" s="231">
        <v>1249000</v>
      </c>
      <c r="J158" s="231">
        <v>1249000</v>
      </c>
    </row>
    <row r="159" spans="1:10" ht="15" customHeight="1" x14ac:dyDescent="0.2">
      <c r="A159" s="283" t="s">
        <v>73</v>
      </c>
      <c r="B159" s="284"/>
      <c r="C159" s="227" t="s">
        <v>80</v>
      </c>
      <c r="D159" s="227" t="s">
        <v>238</v>
      </c>
      <c r="E159" s="227" t="s">
        <v>192</v>
      </c>
      <c r="F159" s="245" t="s">
        <v>316</v>
      </c>
      <c r="G159" s="245" t="s">
        <v>74</v>
      </c>
      <c r="H159" s="231">
        <v>1249000</v>
      </c>
      <c r="I159" s="231">
        <v>1249000</v>
      </c>
      <c r="J159" s="231">
        <v>1249000</v>
      </c>
    </row>
    <row r="160" spans="1:10" ht="23.25" customHeight="1" x14ac:dyDescent="0.2">
      <c r="A160" s="283" t="s">
        <v>878</v>
      </c>
      <c r="B160" s="284"/>
      <c r="C160" s="227" t="s">
        <v>80</v>
      </c>
      <c r="D160" s="227" t="s">
        <v>238</v>
      </c>
      <c r="E160" s="227" t="s">
        <v>192</v>
      </c>
      <c r="F160" s="245" t="s">
        <v>879</v>
      </c>
      <c r="G160" s="246"/>
      <c r="H160" s="231">
        <v>54052280</v>
      </c>
      <c r="I160" s="231">
        <v>54052280</v>
      </c>
      <c r="J160" s="231">
        <v>54052280</v>
      </c>
    </row>
    <row r="161" spans="1:10" ht="45.75" customHeight="1" x14ac:dyDescent="0.2">
      <c r="A161" s="283" t="s">
        <v>289</v>
      </c>
      <c r="B161" s="284"/>
      <c r="C161" s="227" t="s">
        <v>80</v>
      </c>
      <c r="D161" s="227" t="s">
        <v>238</v>
      </c>
      <c r="E161" s="227" t="s">
        <v>192</v>
      </c>
      <c r="F161" s="245" t="s">
        <v>879</v>
      </c>
      <c r="G161" s="245" t="s">
        <v>195</v>
      </c>
      <c r="H161" s="231">
        <v>54052280</v>
      </c>
      <c r="I161" s="231">
        <v>54052280</v>
      </c>
      <c r="J161" s="231">
        <v>54052280</v>
      </c>
    </row>
    <row r="162" spans="1:10" ht="23.25" customHeight="1" x14ac:dyDescent="0.2">
      <c r="A162" s="283" t="s">
        <v>89</v>
      </c>
      <c r="B162" s="284"/>
      <c r="C162" s="227" t="s">
        <v>80</v>
      </c>
      <c r="D162" s="227" t="s">
        <v>238</v>
      </c>
      <c r="E162" s="227" t="s">
        <v>192</v>
      </c>
      <c r="F162" s="245" t="s">
        <v>879</v>
      </c>
      <c r="G162" s="245" t="s">
        <v>26</v>
      </c>
      <c r="H162" s="231">
        <v>54052280</v>
      </c>
      <c r="I162" s="231">
        <v>54052280</v>
      </c>
      <c r="J162" s="231">
        <v>54052280</v>
      </c>
    </row>
    <row r="163" spans="1:10" ht="23.25" customHeight="1" x14ac:dyDescent="0.2">
      <c r="A163" s="283" t="s">
        <v>1086</v>
      </c>
      <c r="B163" s="284"/>
      <c r="C163" s="227" t="s">
        <v>80</v>
      </c>
      <c r="D163" s="227" t="s">
        <v>238</v>
      </c>
      <c r="E163" s="227" t="s">
        <v>192</v>
      </c>
      <c r="F163" s="245" t="s">
        <v>1087</v>
      </c>
      <c r="G163" s="246"/>
      <c r="H163" s="231">
        <v>77293100</v>
      </c>
      <c r="I163" s="231">
        <v>77293100</v>
      </c>
      <c r="J163" s="231">
        <v>77293100</v>
      </c>
    </row>
    <row r="164" spans="1:10" ht="45.75" customHeight="1" x14ac:dyDescent="0.2">
      <c r="A164" s="283" t="s">
        <v>289</v>
      </c>
      <c r="B164" s="284"/>
      <c r="C164" s="227" t="s">
        <v>80</v>
      </c>
      <c r="D164" s="227" t="s">
        <v>238</v>
      </c>
      <c r="E164" s="227" t="s">
        <v>192</v>
      </c>
      <c r="F164" s="245" t="s">
        <v>1087</v>
      </c>
      <c r="G164" s="245" t="s">
        <v>195</v>
      </c>
      <c r="H164" s="231">
        <v>77293100</v>
      </c>
      <c r="I164" s="231">
        <v>77293100</v>
      </c>
      <c r="J164" s="231">
        <v>77293100</v>
      </c>
    </row>
    <row r="165" spans="1:10" ht="23.25" customHeight="1" x14ac:dyDescent="0.2">
      <c r="A165" s="283" t="s">
        <v>89</v>
      </c>
      <c r="B165" s="284"/>
      <c r="C165" s="227" t="s">
        <v>80</v>
      </c>
      <c r="D165" s="227" t="s">
        <v>238</v>
      </c>
      <c r="E165" s="227" t="s">
        <v>192</v>
      </c>
      <c r="F165" s="245" t="s">
        <v>1087</v>
      </c>
      <c r="G165" s="245" t="s">
        <v>26</v>
      </c>
      <c r="H165" s="231">
        <v>77293100</v>
      </c>
      <c r="I165" s="231">
        <v>77293100</v>
      </c>
      <c r="J165" s="231">
        <v>77293100</v>
      </c>
    </row>
    <row r="166" spans="1:10" ht="34.5" customHeight="1" x14ac:dyDescent="0.2">
      <c r="A166" s="283" t="s">
        <v>749</v>
      </c>
      <c r="B166" s="284"/>
      <c r="C166" s="227" t="s">
        <v>80</v>
      </c>
      <c r="D166" s="227" t="s">
        <v>238</v>
      </c>
      <c r="E166" s="227" t="s">
        <v>192</v>
      </c>
      <c r="F166" s="245" t="s">
        <v>750</v>
      </c>
      <c r="G166" s="246"/>
      <c r="H166" s="231">
        <v>600000</v>
      </c>
      <c r="I166" s="231">
        <v>600000</v>
      </c>
      <c r="J166" s="231">
        <v>600000</v>
      </c>
    </row>
    <row r="167" spans="1:10" ht="90.75" customHeight="1" x14ac:dyDescent="0.2">
      <c r="A167" s="283" t="s">
        <v>312</v>
      </c>
      <c r="B167" s="284"/>
      <c r="C167" s="227" t="s">
        <v>80</v>
      </c>
      <c r="D167" s="227" t="s">
        <v>238</v>
      </c>
      <c r="E167" s="227" t="s">
        <v>192</v>
      </c>
      <c r="F167" s="245" t="s">
        <v>751</v>
      </c>
      <c r="G167" s="246"/>
      <c r="H167" s="231">
        <v>600000</v>
      </c>
      <c r="I167" s="231">
        <v>600000</v>
      </c>
      <c r="J167" s="231">
        <v>600000</v>
      </c>
    </row>
    <row r="168" spans="1:10" ht="23.25" customHeight="1" x14ac:dyDescent="0.2">
      <c r="A168" s="283" t="s">
        <v>272</v>
      </c>
      <c r="B168" s="284"/>
      <c r="C168" s="227" t="s">
        <v>80</v>
      </c>
      <c r="D168" s="227" t="s">
        <v>238</v>
      </c>
      <c r="E168" s="227" t="s">
        <v>192</v>
      </c>
      <c r="F168" s="245" t="s">
        <v>751</v>
      </c>
      <c r="G168" s="245" t="s">
        <v>94</v>
      </c>
      <c r="H168" s="231">
        <v>600000</v>
      </c>
      <c r="I168" s="231">
        <v>600000</v>
      </c>
      <c r="J168" s="231">
        <v>600000</v>
      </c>
    </row>
    <row r="169" spans="1:10" ht="23.25" customHeight="1" x14ac:dyDescent="0.2">
      <c r="A169" s="283" t="s">
        <v>187</v>
      </c>
      <c r="B169" s="284"/>
      <c r="C169" s="227" t="s">
        <v>80</v>
      </c>
      <c r="D169" s="227" t="s">
        <v>238</v>
      </c>
      <c r="E169" s="227" t="s">
        <v>192</v>
      </c>
      <c r="F169" s="245" t="s">
        <v>751</v>
      </c>
      <c r="G169" s="245" t="s">
        <v>58</v>
      </c>
      <c r="H169" s="231">
        <v>600000</v>
      </c>
      <c r="I169" s="231">
        <v>600000</v>
      </c>
      <c r="J169" s="231">
        <v>600000</v>
      </c>
    </row>
    <row r="170" spans="1:10" ht="23.25" customHeight="1" x14ac:dyDescent="0.2">
      <c r="A170" s="265" t="s">
        <v>888</v>
      </c>
      <c r="B170" s="266"/>
      <c r="C170" s="227" t="s">
        <v>80</v>
      </c>
      <c r="D170" s="227" t="s">
        <v>238</v>
      </c>
      <c r="E170" s="227" t="s">
        <v>192</v>
      </c>
      <c r="F170" s="227" t="s">
        <v>317</v>
      </c>
      <c r="G170" s="227"/>
      <c r="H170" s="231">
        <v>4890000</v>
      </c>
      <c r="I170" s="231">
        <v>4890000</v>
      </c>
      <c r="J170" s="231">
        <v>4890000</v>
      </c>
    </row>
    <row r="171" spans="1:10" ht="34.5" customHeight="1" x14ac:dyDescent="0.2">
      <c r="A171" s="283" t="s">
        <v>318</v>
      </c>
      <c r="B171" s="284"/>
      <c r="C171" s="227" t="s">
        <v>80</v>
      </c>
      <c r="D171" s="227" t="s">
        <v>238</v>
      </c>
      <c r="E171" s="227" t="s">
        <v>192</v>
      </c>
      <c r="F171" s="245" t="s">
        <v>319</v>
      </c>
      <c r="G171" s="245"/>
      <c r="H171" s="231">
        <v>4890000</v>
      </c>
      <c r="I171" s="231">
        <v>4890000</v>
      </c>
      <c r="J171" s="231">
        <v>4890000</v>
      </c>
    </row>
    <row r="172" spans="1:10" ht="15" customHeight="1" x14ac:dyDescent="0.2">
      <c r="A172" s="283" t="s">
        <v>320</v>
      </c>
      <c r="B172" s="284"/>
      <c r="C172" s="227" t="s">
        <v>80</v>
      </c>
      <c r="D172" s="227" t="s">
        <v>238</v>
      </c>
      <c r="E172" s="227" t="s">
        <v>192</v>
      </c>
      <c r="F172" s="245" t="s">
        <v>321</v>
      </c>
      <c r="G172" s="246"/>
      <c r="H172" s="231">
        <v>4890000</v>
      </c>
      <c r="I172" s="231">
        <v>4890000</v>
      </c>
      <c r="J172" s="231">
        <v>4890000</v>
      </c>
    </row>
    <row r="173" spans="1:10" ht="15" customHeight="1" x14ac:dyDescent="0.2">
      <c r="A173" s="283" t="s">
        <v>322</v>
      </c>
      <c r="B173" s="284"/>
      <c r="C173" s="227" t="s">
        <v>80</v>
      </c>
      <c r="D173" s="227" t="s">
        <v>238</v>
      </c>
      <c r="E173" s="227" t="s">
        <v>192</v>
      </c>
      <c r="F173" s="245" t="s">
        <v>323</v>
      </c>
      <c r="G173" s="246"/>
      <c r="H173" s="231">
        <v>4890000</v>
      </c>
      <c r="I173" s="231">
        <v>4890000</v>
      </c>
      <c r="J173" s="231">
        <v>4890000</v>
      </c>
    </row>
    <row r="174" spans="1:10" ht="23.25" customHeight="1" x14ac:dyDescent="0.2">
      <c r="A174" s="283" t="s">
        <v>272</v>
      </c>
      <c r="B174" s="284"/>
      <c r="C174" s="227" t="s">
        <v>80</v>
      </c>
      <c r="D174" s="227" t="s">
        <v>238</v>
      </c>
      <c r="E174" s="227" t="s">
        <v>192</v>
      </c>
      <c r="F174" s="245" t="s">
        <v>323</v>
      </c>
      <c r="G174" s="245" t="s">
        <v>94</v>
      </c>
      <c r="H174" s="231">
        <v>4890000</v>
      </c>
      <c r="I174" s="231">
        <v>4890000</v>
      </c>
      <c r="J174" s="231">
        <v>4890000</v>
      </c>
    </row>
    <row r="175" spans="1:10" ht="23.25" customHeight="1" x14ac:dyDescent="0.2">
      <c r="A175" s="283" t="s">
        <v>187</v>
      </c>
      <c r="B175" s="284"/>
      <c r="C175" s="227" t="s">
        <v>80</v>
      </c>
      <c r="D175" s="227" t="s">
        <v>238</v>
      </c>
      <c r="E175" s="227" t="s">
        <v>192</v>
      </c>
      <c r="F175" s="245" t="s">
        <v>323</v>
      </c>
      <c r="G175" s="245" t="s">
        <v>58</v>
      </c>
      <c r="H175" s="231">
        <v>4890000</v>
      </c>
      <c r="I175" s="231">
        <v>4890000</v>
      </c>
      <c r="J175" s="231">
        <v>4890000</v>
      </c>
    </row>
    <row r="176" spans="1:10" ht="15" customHeight="1" x14ac:dyDescent="0.2">
      <c r="A176" s="265" t="s">
        <v>1088</v>
      </c>
      <c r="B176" s="266"/>
      <c r="C176" s="227" t="s">
        <v>80</v>
      </c>
      <c r="D176" s="227" t="s">
        <v>238</v>
      </c>
      <c r="E176" s="227" t="s">
        <v>192</v>
      </c>
      <c r="F176" s="227" t="s">
        <v>1089</v>
      </c>
      <c r="G176" s="227"/>
      <c r="H176" s="231">
        <v>2377925</v>
      </c>
      <c r="I176" s="231">
        <v>2379925</v>
      </c>
      <c r="J176" s="231">
        <v>2380925</v>
      </c>
    </row>
    <row r="177" spans="1:10" ht="45.75" customHeight="1" x14ac:dyDescent="0.2">
      <c r="A177" s="283" t="s">
        <v>1090</v>
      </c>
      <c r="B177" s="284"/>
      <c r="C177" s="227" t="s">
        <v>80</v>
      </c>
      <c r="D177" s="227" t="s">
        <v>238</v>
      </c>
      <c r="E177" s="227" t="s">
        <v>192</v>
      </c>
      <c r="F177" s="245" t="s">
        <v>1091</v>
      </c>
      <c r="G177" s="245"/>
      <c r="H177" s="231">
        <v>2377925</v>
      </c>
      <c r="I177" s="231">
        <v>2379925</v>
      </c>
      <c r="J177" s="231">
        <v>2380925</v>
      </c>
    </row>
    <row r="178" spans="1:10" ht="23.25" customHeight="1" x14ac:dyDescent="0.2">
      <c r="A178" s="283" t="s">
        <v>1092</v>
      </c>
      <c r="B178" s="284"/>
      <c r="C178" s="227" t="s">
        <v>80</v>
      </c>
      <c r="D178" s="227" t="s">
        <v>238</v>
      </c>
      <c r="E178" s="227" t="s">
        <v>192</v>
      </c>
      <c r="F178" s="245" t="s">
        <v>1093</v>
      </c>
      <c r="G178" s="246"/>
      <c r="H178" s="231">
        <v>2377925</v>
      </c>
      <c r="I178" s="231">
        <v>2379925</v>
      </c>
      <c r="J178" s="231">
        <v>2380925</v>
      </c>
    </row>
    <row r="179" spans="1:10" ht="34.5" customHeight="1" x14ac:dyDescent="0.2">
      <c r="A179" s="283" t="s">
        <v>1094</v>
      </c>
      <c r="B179" s="284"/>
      <c r="C179" s="227" t="s">
        <v>80</v>
      </c>
      <c r="D179" s="227" t="s">
        <v>238</v>
      </c>
      <c r="E179" s="227" t="s">
        <v>192</v>
      </c>
      <c r="F179" s="245" t="s">
        <v>1095</v>
      </c>
      <c r="G179" s="246"/>
      <c r="H179" s="231">
        <v>1618000</v>
      </c>
      <c r="I179" s="231">
        <v>1620000</v>
      </c>
      <c r="J179" s="231">
        <v>1621000</v>
      </c>
    </row>
    <row r="180" spans="1:10" ht="45.75" customHeight="1" x14ac:dyDescent="0.2">
      <c r="A180" s="283" t="s">
        <v>289</v>
      </c>
      <c r="B180" s="284"/>
      <c r="C180" s="227" t="s">
        <v>80</v>
      </c>
      <c r="D180" s="227" t="s">
        <v>238</v>
      </c>
      <c r="E180" s="227" t="s">
        <v>192</v>
      </c>
      <c r="F180" s="245" t="s">
        <v>1095</v>
      </c>
      <c r="G180" s="245" t="s">
        <v>195</v>
      </c>
      <c r="H180" s="231">
        <v>1618000</v>
      </c>
      <c r="I180" s="231">
        <v>1620000</v>
      </c>
      <c r="J180" s="231">
        <v>1621000</v>
      </c>
    </row>
    <row r="181" spans="1:10" ht="23.25" customHeight="1" x14ac:dyDescent="0.2">
      <c r="A181" s="283" t="s">
        <v>89</v>
      </c>
      <c r="B181" s="284"/>
      <c r="C181" s="227" t="s">
        <v>80</v>
      </c>
      <c r="D181" s="227" t="s">
        <v>238</v>
      </c>
      <c r="E181" s="227" t="s">
        <v>192</v>
      </c>
      <c r="F181" s="245" t="s">
        <v>1095</v>
      </c>
      <c r="G181" s="245" t="s">
        <v>26</v>
      </c>
      <c r="H181" s="231">
        <v>1618000</v>
      </c>
      <c r="I181" s="231">
        <v>1620000</v>
      </c>
      <c r="J181" s="231">
        <v>1621000</v>
      </c>
    </row>
    <row r="182" spans="1:10" ht="34.5" customHeight="1" x14ac:dyDescent="0.2">
      <c r="A182" s="283" t="s">
        <v>309</v>
      </c>
      <c r="B182" s="284"/>
      <c r="C182" s="227" t="s">
        <v>80</v>
      </c>
      <c r="D182" s="227" t="s">
        <v>238</v>
      </c>
      <c r="E182" s="227" t="s">
        <v>192</v>
      </c>
      <c r="F182" s="245" t="s">
        <v>1096</v>
      </c>
      <c r="G182" s="246"/>
      <c r="H182" s="231">
        <v>759925</v>
      </c>
      <c r="I182" s="231">
        <v>759925</v>
      </c>
      <c r="J182" s="231">
        <v>759925</v>
      </c>
    </row>
    <row r="183" spans="1:10" ht="45.75" customHeight="1" x14ac:dyDescent="0.2">
      <c r="A183" s="283" t="s">
        <v>289</v>
      </c>
      <c r="B183" s="284"/>
      <c r="C183" s="227" t="s">
        <v>80</v>
      </c>
      <c r="D183" s="227" t="s">
        <v>238</v>
      </c>
      <c r="E183" s="227" t="s">
        <v>192</v>
      </c>
      <c r="F183" s="245" t="s">
        <v>1096</v>
      </c>
      <c r="G183" s="245" t="s">
        <v>195</v>
      </c>
      <c r="H183" s="231">
        <v>759925</v>
      </c>
      <c r="I183" s="231">
        <v>759925</v>
      </c>
      <c r="J183" s="231">
        <v>759925</v>
      </c>
    </row>
    <row r="184" spans="1:10" ht="23.25" customHeight="1" x14ac:dyDescent="0.2">
      <c r="A184" s="283" t="s">
        <v>89</v>
      </c>
      <c r="B184" s="284"/>
      <c r="C184" s="227" t="s">
        <v>80</v>
      </c>
      <c r="D184" s="227" t="s">
        <v>238</v>
      </c>
      <c r="E184" s="227" t="s">
        <v>192</v>
      </c>
      <c r="F184" s="245" t="s">
        <v>1096</v>
      </c>
      <c r="G184" s="245" t="s">
        <v>26</v>
      </c>
      <c r="H184" s="231">
        <v>759925</v>
      </c>
      <c r="I184" s="231">
        <v>759925</v>
      </c>
      <c r="J184" s="231">
        <v>759925</v>
      </c>
    </row>
    <row r="185" spans="1:10" ht="15" customHeight="1" x14ac:dyDescent="0.2">
      <c r="A185" s="265" t="s">
        <v>46</v>
      </c>
      <c r="B185" s="266"/>
      <c r="C185" s="227" t="s">
        <v>80</v>
      </c>
      <c r="D185" s="227" t="s">
        <v>238</v>
      </c>
      <c r="E185" s="227" t="s">
        <v>111</v>
      </c>
      <c r="F185" s="228"/>
      <c r="G185" s="228"/>
      <c r="H185" s="231">
        <v>7000000</v>
      </c>
      <c r="I185" s="231">
        <v>7000000</v>
      </c>
      <c r="J185" s="231">
        <v>7000000</v>
      </c>
    </row>
    <row r="186" spans="1:10" ht="15" customHeight="1" x14ac:dyDescent="0.2">
      <c r="A186" s="265" t="s">
        <v>333</v>
      </c>
      <c r="B186" s="266"/>
      <c r="C186" s="227" t="s">
        <v>80</v>
      </c>
      <c r="D186" s="227" t="s">
        <v>238</v>
      </c>
      <c r="E186" s="227" t="s">
        <v>111</v>
      </c>
      <c r="F186" s="227" t="s">
        <v>334</v>
      </c>
      <c r="G186" s="227"/>
      <c r="H186" s="231">
        <v>7000000</v>
      </c>
      <c r="I186" s="231">
        <v>7000000</v>
      </c>
      <c r="J186" s="231">
        <v>7000000</v>
      </c>
    </row>
    <row r="187" spans="1:10" ht="15" customHeight="1" x14ac:dyDescent="0.2">
      <c r="A187" s="283" t="s">
        <v>335</v>
      </c>
      <c r="B187" s="284"/>
      <c r="C187" s="227" t="s">
        <v>80</v>
      </c>
      <c r="D187" s="227" t="s">
        <v>238</v>
      </c>
      <c r="E187" s="227" t="s">
        <v>111</v>
      </c>
      <c r="F187" s="245" t="s">
        <v>336</v>
      </c>
      <c r="G187" s="246"/>
      <c r="H187" s="231">
        <v>5000000</v>
      </c>
      <c r="I187" s="231">
        <v>5000000</v>
      </c>
      <c r="J187" s="231">
        <v>5000000</v>
      </c>
    </row>
    <row r="188" spans="1:10" ht="15" customHeight="1" x14ac:dyDescent="0.2">
      <c r="A188" s="283" t="s">
        <v>200</v>
      </c>
      <c r="B188" s="284"/>
      <c r="C188" s="227" t="s">
        <v>80</v>
      </c>
      <c r="D188" s="227" t="s">
        <v>238</v>
      </c>
      <c r="E188" s="227" t="s">
        <v>111</v>
      </c>
      <c r="F188" s="245" t="s">
        <v>336</v>
      </c>
      <c r="G188" s="245" t="s">
        <v>201</v>
      </c>
      <c r="H188" s="231">
        <v>5000000</v>
      </c>
      <c r="I188" s="231">
        <v>5000000</v>
      </c>
      <c r="J188" s="231">
        <v>5000000</v>
      </c>
    </row>
    <row r="189" spans="1:10" ht="15" customHeight="1" x14ac:dyDescent="0.2">
      <c r="A189" s="283" t="s">
        <v>190</v>
      </c>
      <c r="B189" s="284"/>
      <c r="C189" s="227" t="s">
        <v>80</v>
      </c>
      <c r="D189" s="227" t="s">
        <v>238</v>
      </c>
      <c r="E189" s="227" t="s">
        <v>111</v>
      </c>
      <c r="F189" s="245" t="s">
        <v>336</v>
      </c>
      <c r="G189" s="245" t="s">
        <v>191</v>
      </c>
      <c r="H189" s="231">
        <v>5000000</v>
      </c>
      <c r="I189" s="231">
        <v>5000000</v>
      </c>
      <c r="J189" s="231">
        <v>5000000</v>
      </c>
    </row>
    <row r="190" spans="1:10" ht="23.25" customHeight="1" x14ac:dyDescent="0.2">
      <c r="A190" s="283" t="s">
        <v>337</v>
      </c>
      <c r="B190" s="284"/>
      <c r="C190" s="227" t="s">
        <v>80</v>
      </c>
      <c r="D190" s="227" t="s">
        <v>238</v>
      </c>
      <c r="E190" s="227" t="s">
        <v>111</v>
      </c>
      <c r="F190" s="245" t="s">
        <v>338</v>
      </c>
      <c r="G190" s="246"/>
      <c r="H190" s="231">
        <v>2000000</v>
      </c>
      <c r="I190" s="231">
        <v>2000000</v>
      </c>
      <c r="J190" s="231">
        <v>2000000</v>
      </c>
    </row>
    <row r="191" spans="1:10" ht="15" customHeight="1" x14ac:dyDescent="0.2">
      <c r="A191" s="283" t="s">
        <v>200</v>
      </c>
      <c r="B191" s="284"/>
      <c r="C191" s="227" t="s">
        <v>80</v>
      </c>
      <c r="D191" s="227" t="s">
        <v>238</v>
      </c>
      <c r="E191" s="227" t="s">
        <v>111</v>
      </c>
      <c r="F191" s="245" t="s">
        <v>338</v>
      </c>
      <c r="G191" s="245" t="s">
        <v>201</v>
      </c>
      <c r="H191" s="231">
        <v>2000000</v>
      </c>
      <c r="I191" s="231">
        <v>2000000</v>
      </c>
      <c r="J191" s="231">
        <v>2000000</v>
      </c>
    </row>
    <row r="192" spans="1:10" ht="15" customHeight="1" x14ac:dyDescent="0.2">
      <c r="A192" s="283" t="s">
        <v>190</v>
      </c>
      <c r="B192" s="284"/>
      <c r="C192" s="227" t="s">
        <v>80</v>
      </c>
      <c r="D192" s="227" t="s">
        <v>238</v>
      </c>
      <c r="E192" s="227" t="s">
        <v>111</v>
      </c>
      <c r="F192" s="245" t="s">
        <v>338</v>
      </c>
      <c r="G192" s="245" t="s">
        <v>191</v>
      </c>
      <c r="H192" s="231">
        <v>2000000</v>
      </c>
      <c r="I192" s="231">
        <v>2000000</v>
      </c>
      <c r="J192" s="231">
        <v>2000000</v>
      </c>
    </row>
    <row r="193" spans="1:10" ht="15" customHeight="1" x14ac:dyDescent="0.2">
      <c r="A193" s="265" t="s">
        <v>6</v>
      </c>
      <c r="B193" s="266"/>
      <c r="C193" s="227" t="s">
        <v>80</v>
      </c>
      <c r="D193" s="227" t="s">
        <v>238</v>
      </c>
      <c r="E193" s="227" t="s">
        <v>186</v>
      </c>
      <c r="F193" s="228"/>
      <c r="G193" s="228"/>
      <c r="H193" s="231">
        <v>1133208018</v>
      </c>
      <c r="I193" s="231">
        <v>865750581</v>
      </c>
      <c r="J193" s="231">
        <v>865761974</v>
      </c>
    </row>
    <row r="194" spans="1:10" ht="15" customHeight="1" x14ac:dyDescent="0.2">
      <c r="A194" s="265" t="s">
        <v>298</v>
      </c>
      <c r="B194" s="266"/>
      <c r="C194" s="227" t="s">
        <v>80</v>
      </c>
      <c r="D194" s="227" t="s">
        <v>238</v>
      </c>
      <c r="E194" s="227" t="s">
        <v>186</v>
      </c>
      <c r="F194" s="227" t="s">
        <v>299</v>
      </c>
      <c r="G194" s="227"/>
      <c r="H194" s="231">
        <v>2863600</v>
      </c>
      <c r="I194" s="231">
        <v>2863600</v>
      </c>
      <c r="J194" s="231">
        <v>2863600</v>
      </c>
    </row>
    <row r="195" spans="1:10" ht="15" customHeight="1" x14ac:dyDescent="0.2">
      <c r="A195" s="283" t="s">
        <v>258</v>
      </c>
      <c r="B195" s="284"/>
      <c r="C195" s="227" t="s">
        <v>80</v>
      </c>
      <c r="D195" s="227" t="s">
        <v>238</v>
      </c>
      <c r="E195" s="227" t="s">
        <v>186</v>
      </c>
      <c r="F195" s="245" t="s">
        <v>339</v>
      </c>
      <c r="G195" s="245"/>
      <c r="H195" s="231">
        <v>2863600</v>
      </c>
      <c r="I195" s="231">
        <v>2863600</v>
      </c>
      <c r="J195" s="231">
        <v>2863600</v>
      </c>
    </row>
    <row r="196" spans="1:10" ht="23.25" customHeight="1" x14ac:dyDescent="0.2">
      <c r="A196" s="283" t="s">
        <v>476</v>
      </c>
      <c r="B196" s="284"/>
      <c r="C196" s="227" t="s">
        <v>80</v>
      </c>
      <c r="D196" s="227" t="s">
        <v>238</v>
      </c>
      <c r="E196" s="227" t="s">
        <v>186</v>
      </c>
      <c r="F196" s="245" t="s">
        <v>719</v>
      </c>
      <c r="G196" s="246"/>
      <c r="H196" s="231">
        <v>2863600</v>
      </c>
      <c r="I196" s="231">
        <v>2863600</v>
      </c>
      <c r="J196" s="231">
        <v>2863600</v>
      </c>
    </row>
    <row r="197" spans="1:10" ht="45.75" customHeight="1" x14ac:dyDescent="0.2">
      <c r="A197" s="283" t="s">
        <v>275</v>
      </c>
      <c r="B197" s="284"/>
      <c r="C197" s="227" t="s">
        <v>80</v>
      </c>
      <c r="D197" s="227" t="s">
        <v>238</v>
      </c>
      <c r="E197" s="227" t="s">
        <v>186</v>
      </c>
      <c r="F197" s="245" t="s">
        <v>754</v>
      </c>
      <c r="G197" s="246"/>
      <c r="H197" s="231">
        <v>2475000</v>
      </c>
      <c r="I197" s="231">
        <v>2475000</v>
      </c>
      <c r="J197" s="231">
        <v>2475000</v>
      </c>
    </row>
    <row r="198" spans="1:10" ht="45.75" customHeight="1" x14ac:dyDescent="0.2">
      <c r="A198" s="283" t="s">
        <v>289</v>
      </c>
      <c r="B198" s="284"/>
      <c r="C198" s="227" t="s">
        <v>80</v>
      </c>
      <c r="D198" s="227" t="s">
        <v>238</v>
      </c>
      <c r="E198" s="227" t="s">
        <v>186</v>
      </c>
      <c r="F198" s="245" t="s">
        <v>754</v>
      </c>
      <c r="G198" s="245" t="s">
        <v>195</v>
      </c>
      <c r="H198" s="231">
        <v>2475000</v>
      </c>
      <c r="I198" s="231">
        <v>2475000</v>
      </c>
      <c r="J198" s="231">
        <v>2475000</v>
      </c>
    </row>
    <row r="199" spans="1:10" ht="15" customHeight="1" x14ac:dyDescent="0.2">
      <c r="A199" s="283" t="s">
        <v>248</v>
      </c>
      <c r="B199" s="284"/>
      <c r="C199" s="227" t="s">
        <v>80</v>
      </c>
      <c r="D199" s="227" t="s">
        <v>238</v>
      </c>
      <c r="E199" s="227" t="s">
        <v>186</v>
      </c>
      <c r="F199" s="245" t="s">
        <v>754</v>
      </c>
      <c r="G199" s="245" t="s">
        <v>249</v>
      </c>
      <c r="H199" s="231">
        <v>2475000</v>
      </c>
      <c r="I199" s="231">
        <v>2475000</v>
      </c>
      <c r="J199" s="231">
        <v>2475000</v>
      </c>
    </row>
    <row r="200" spans="1:10" ht="57" customHeight="1" x14ac:dyDescent="0.2">
      <c r="A200" s="283" t="s">
        <v>340</v>
      </c>
      <c r="B200" s="284"/>
      <c r="C200" s="227" t="s">
        <v>80</v>
      </c>
      <c r="D200" s="227" t="s">
        <v>238</v>
      </c>
      <c r="E200" s="227" t="s">
        <v>186</v>
      </c>
      <c r="F200" s="245" t="s">
        <v>755</v>
      </c>
      <c r="G200" s="246"/>
      <c r="H200" s="231">
        <v>388600</v>
      </c>
      <c r="I200" s="231">
        <v>388600</v>
      </c>
      <c r="J200" s="231">
        <v>388600</v>
      </c>
    </row>
    <row r="201" spans="1:10" ht="45.75" customHeight="1" x14ac:dyDescent="0.2">
      <c r="A201" s="283" t="s">
        <v>289</v>
      </c>
      <c r="B201" s="284"/>
      <c r="C201" s="227" t="s">
        <v>80</v>
      </c>
      <c r="D201" s="227" t="s">
        <v>238</v>
      </c>
      <c r="E201" s="227" t="s">
        <v>186</v>
      </c>
      <c r="F201" s="245" t="s">
        <v>755</v>
      </c>
      <c r="G201" s="245" t="s">
        <v>195</v>
      </c>
      <c r="H201" s="231">
        <v>388600</v>
      </c>
      <c r="I201" s="231">
        <v>388600</v>
      </c>
      <c r="J201" s="231">
        <v>388600</v>
      </c>
    </row>
    <row r="202" spans="1:10" ht="15" customHeight="1" x14ac:dyDescent="0.2">
      <c r="A202" s="283" t="s">
        <v>248</v>
      </c>
      <c r="B202" s="284"/>
      <c r="C202" s="227" t="s">
        <v>80</v>
      </c>
      <c r="D202" s="227" t="s">
        <v>238</v>
      </c>
      <c r="E202" s="227" t="s">
        <v>186</v>
      </c>
      <c r="F202" s="245" t="s">
        <v>755</v>
      </c>
      <c r="G202" s="245" t="s">
        <v>249</v>
      </c>
      <c r="H202" s="231">
        <v>388600</v>
      </c>
      <c r="I202" s="231">
        <v>388600</v>
      </c>
      <c r="J202" s="231">
        <v>388600</v>
      </c>
    </row>
    <row r="203" spans="1:10" ht="15" customHeight="1" x14ac:dyDescent="0.2">
      <c r="A203" s="265" t="s">
        <v>302</v>
      </c>
      <c r="B203" s="266"/>
      <c r="C203" s="227" t="s">
        <v>80</v>
      </c>
      <c r="D203" s="227" t="s">
        <v>238</v>
      </c>
      <c r="E203" s="227" t="s">
        <v>186</v>
      </c>
      <c r="F203" s="227" t="s">
        <v>303</v>
      </c>
      <c r="G203" s="227"/>
      <c r="H203" s="231">
        <v>6240000</v>
      </c>
      <c r="I203" s="231">
        <v>6240000</v>
      </c>
      <c r="J203" s="231">
        <v>6240000</v>
      </c>
    </row>
    <row r="204" spans="1:10" ht="15" customHeight="1" x14ac:dyDescent="0.2">
      <c r="A204" s="283" t="s">
        <v>304</v>
      </c>
      <c r="B204" s="284"/>
      <c r="C204" s="227" t="s">
        <v>80</v>
      </c>
      <c r="D204" s="227" t="s">
        <v>238</v>
      </c>
      <c r="E204" s="227" t="s">
        <v>186</v>
      </c>
      <c r="F204" s="245" t="s">
        <v>305</v>
      </c>
      <c r="G204" s="245"/>
      <c r="H204" s="231">
        <v>6240000</v>
      </c>
      <c r="I204" s="231">
        <v>6240000</v>
      </c>
      <c r="J204" s="231">
        <v>6240000</v>
      </c>
    </row>
    <row r="205" spans="1:10" ht="23.25" customHeight="1" x14ac:dyDescent="0.2">
      <c r="A205" s="283" t="s">
        <v>341</v>
      </c>
      <c r="B205" s="284"/>
      <c r="C205" s="227" t="s">
        <v>80</v>
      </c>
      <c r="D205" s="227" t="s">
        <v>238</v>
      </c>
      <c r="E205" s="227" t="s">
        <v>186</v>
      </c>
      <c r="F205" s="245" t="s">
        <v>342</v>
      </c>
      <c r="G205" s="246"/>
      <c r="H205" s="231">
        <v>6240000</v>
      </c>
      <c r="I205" s="231">
        <v>6240000</v>
      </c>
      <c r="J205" s="231">
        <v>6240000</v>
      </c>
    </row>
    <row r="206" spans="1:10" ht="15" customHeight="1" x14ac:dyDescent="0.2">
      <c r="A206" s="283" t="s">
        <v>343</v>
      </c>
      <c r="B206" s="284"/>
      <c r="C206" s="227" t="s">
        <v>80</v>
      </c>
      <c r="D206" s="227" t="s">
        <v>238</v>
      </c>
      <c r="E206" s="227" t="s">
        <v>186</v>
      </c>
      <c r="F206" s="245" t="s">
        <v>344</v>
      </c>
      <c r="G206" s="246"/>
      <c r="H206" s="231">
        <v>6240000</v>
      </c>
      <c r="I206" s="231">
        <v>6240000</v>
      </c>
      <c r="J206" s="231">
        <v>6240000</v>
      </c>
    </row>
    <row r="207" spans="1:10" ht="15" customHeight="1" x14ac:dyDescent="0.2">
      <c r="A207" s="283" t="s">
        <v>95</v>
      </c>
      <c r="B207" s="284"/>
      <c r="C207" s="227" t="s">
        <v>80</v>
      </c>
      <c r="D207" s="227" t="s">
        <v>238</v>
      </c>
      <c r="E207" s="227" t="s">
        <v>186</v>
      </c>
      <c r="F207" s="245" t="s">
        <v>344</v>
      </c>
      <c r="G207" s="245" t="s">
        <v>96</v>
      </c>
      <c r="H207" s="231">
        <v>6240000</v>
      </c>
      <c r="I207" s="231">
        <v>6240000</v>
      </c>
      <c r="J207" s="231">
        <v>6240000</v>
      </c>
    </row>
    <row r="208" spans="1:10" ht="23.25" customHeight="1" x14ac:dyDescent="0.2">
      <c r="A208" s="283" t="s">
        <v>35</v>
      </c>
      <c r="B208" s="284"/>
      <c r="C208" s="227" t="s">
        <v>80</v>
      </c>
      <c r="D208" s="227" t="s">
        <v>238</v>
      </c>
      <c r="E208" s="227" t="s">
        <v>186</v>
      </c>
      <c r="F208" s="245" t="s">
        <v>344</v>
      </c>
      <c r="G208" s="245" t="s">
        <v>52</v>
      </c>
      <c r="H208" s="231">
        <v>6240000</v>
      </c>
      <c r="I208" s="231">
        <v>6240000</v>
      </c>
      <c r="J208" s="231">
        <v>6240000</v>
      </c>
    </row>
    <row r="209" spans="1:10" ht="23.25" customHeight="1" x14ac:dyDescent="0.2">
      <c r="A209" s="265" t="s">
        <v>283</v>
      </c>
      <c r="B209" s="266"/>
      <c r="C209" s="227" t="s">
        <v>80</v>
      </c>
      <c r="D209" s="227" t="s">
        <v>238</v>
      </c>
      <c r="E209" s="227" t="s">
        <v>186</v>
      </c>
      <c r="F209" s="227" t="s">
        <v>284</v>
      </c>
      <c r="G209" s="227"/>
      <c r="H209" s="231">
        <v>572686850</v>
      </c>
      <c r="I209" s="231">
        <v>506170850</v>
      </c>
      <c r="J209" s="231">
        <v>506170850</v>
      </c>
    </row>
    <row r="210" spans="1:10" ht="15" customHeight="1" x14ac:dyDescent="0.2">
      <c r="A210" s="283" t="s">
        <v>260</v>
      </c>
      <c r="B210" s="284"/>
      <c r="C210" s="227" t="s">
        <v>80</v>
      </c>
      <c r="D210" s="227" t="s">
        <v>238</v>
      </c>
      <c r="E210" s="227" t="s">
        <v>186</v>
      </c>
      <c r="F210" s="245" t="s">
        <v>285</v>
      </c>
      <c r="G210" s="245"/>
      <c r="H210" s="231">
        <v>572686850</v>
      </c>
      <c r="I210" s="231">
        <v>506170850</v>
      </c>
      <c r="J210" s="231">
        <v>506170850</v>
      </c>
    </row>
    <row r="211" spans="1:10" ht="23.25" customHeight="1" x14ac:dyDescent="0.2">
      <c r="A211" s="283" t="s">
        <v>156</v>
      </c>
      <c r="B211" s="284"/>
      <c r="C211" s="227" t="s">
        <v>80</v>
      </c>
      <c r="D211" s="227" t="s">
        <v>238</v>
      </c>
      <c r="E211" s="227" t="s">
        <v>186</v>
      </c>
      <c r="F211" s="245" t="s">
        <v>286</v>
      </c>
      <c r="G211" s="246"/>
      <c r="H211" s="231">
        <v>572686850</v>
      </c>
      <c r="I211" s="231">
        <v>506170850</v>
      </c>
      <c r="J211" s="231">
        <v>506170850</v>
      </c>
    </row>
    <row r="212" spans="1:10" ht="15" customHeight="1" x14ac:dyDescent="0.2">
      <c r="A212" s="283" t="s">
        <v>313</v>
      </c>
      <c r="B212" s="284"/>
      <c r="C212" s="227" t="s">
        <v>80</v>
      </c>
      <c r="D212" s="227" t="s">
        <v>238</v>
      </c>
      <c r="E212" s="227" t="s">
        <v>186</v>
      </c>
      <c r="F212" s="245" t="s">
        <v>314</v>
      </c>
      <c r="G212" s="246"/>
      <c r="H212" s="231">
        <v>8750000</v>
      </c>
      <c r="I212" s="231">
        <v>8750000</v>
      </c>
      <c r="J212" s="231">
        <v>8750000</v>
      </c>
    </row>
    <row r="213" spans="1:10" ht="23.25" customHeight="1" x14ac:dyDescent="0.2">
      <c r="A213" s="283" t="s">
        <v>272</v>
      </c>
      <c r="B213" s="284"/>
      <c r="C213" s="227" t="s">
        <v>80</v>
      </c>
      <c r="D213" s="227" t="s">
        <v>238</v>
      </c>
      <c r="E213" s="227" t="s">
        <v>186</v>
      </c>
      <c r="F213" s="245" t="s">
        <v>314</v>
      </c>
      <c r="G213" s="245" t="s">
        <v>94</v>
      </c>
      <c r="H213" s="231">
        <v>8750000</v>
      </c>
      <c r="I213" s="231">
        <v>8750000</v>
      </c>
      <c r="J213" s="231">
        <v>8750000</v>
      </c>
    </row>
    <row r="214" spans="1:10" ht="23.25" customHeight="1" x14ac:dyDescent="0.2">
      <c r="A214" s="283" t="s">
        <v>187</v>
      </c>
      <c r="B214" s="284"/>
      <c r="C214" s="227" t="s">
        <v>80</v>
      </c>
      <c r="D214" s="227" t="s">
        <v>238</v>
      </c>
      <c r="E214" s="227" t="s">
        <v>186</v>
      </c>
      <c r="F214" s="245" t="s">
        <v>314</v>
      </c>
      <c r="G214" s="245" t="s">
        <v>58</v>
      </c>
      <c r="H214" s="231">
        <v>8750000</v>
      </c>
      <c r="I214" s="231">
        <v>8750000</v>
      </c>
      <c r="J214" s="231">
        <v>8750000</v>
      </c>
    </row>
    <row r="215" spans="1:10" ht="23.25" customHeight="1" x14ac:dyDescent="0.2">
      <c r="A215" s="283" t="s">
        <v>356</v>
      </c>
      <c r="B215" s="284"/>
      <c r="C215" s="227" t="s">
        <v>80</v>
      </c>
      <c r="D215" s="227" t="s">
        <v>238</v>
      </c>
      <c r="E215" s="227" t="s">
        <v>186</v>
      </c>
      <c r="F215" s="245" t="s">
        <v>357</v>
      </c>
      <c r="G215" s="246"/>
      <c r="H215" s="231">
        <v>18395100</v>
      </c>
      <c r="I215" s="231">
        <v>18395100</v>
      </c>
      <c r="J215" s="231">
        <v>18395100</v>
      </c>
    </row>
    <row r="216" spans="1:10" ht="45.75" customHeight="1" x14ac:dyDescent="0.2">
      <c r="A216" s="283" t="s">
        <v>289</v>
      </c>
      <c r="B216" s="284"/>
      <c r="C216" s="227" t="s">
        <v>80</v>
      </c>
      <c r="D216" s="227" t="s">
        <v>238</v>
      </c>
      <c r="E216" s="227" t="s">
        <v>186</v>
      </c>
      <c r="F216" s="245" t="s">
        <v>357</v>
      </c>
      <c r="G216" s="245" t="s">
        <v>195</v>
      </c>
      <c r="H216" s="231">
        <v>18395100</v>
      </c>
      <c r="I216" s="231">
        <v>18395100</v>
      </c>
      <c r="J216" s="231">
        <v>18395100</v>
      </c>
    </row>
    <row r="217" spans="1:10" ht="23.25" customHeight="1" x14ac:dyDescent="0.2">
      <c r="A217" s="283" t="s">
        <v>89</v>
      </c>
      <c r="B217" s="284"/>
      <c r="C217" s="227" t="s">
        <v>80</v>
      </c>
      <c r="D217" s="227" t="s">
        <v>238</v>
      </c>
      <c r="E217" s="227" t="s">
        <v>186</v>
      </c>
      <c r="F217" s="245" t="s">
        <v>357</v>
      </c>
      <c r="G217" s="245" t="s">
        <v>26</v>
      </c>
      <c r="H217" s="231">
        <v>18395100</v>
      </c>
      <c r="I217" s="231">
        <v>18395100</v>
      </c>
      <c r="J217" s="231">
        <v>18395100</v>
      </c>
    </row>
    <row r="218" spans="1:10" ht="23.25" customHeight="1" x14ac:dyDescent="0.2">
      <c r="A218" s="283" t="s">
        <v>759</v>
      </c>
      <c r="B218" s="284"/>
      <c r="C218" s="227" t="s">
        <v>80</v>
      </c>
      <c r="D218" s="227" t="s">
        <v>238</v>
      </c>
      <c r="E218" s="227" t="s">
        <v>186</v>
      </c>
      <c r="F218" s="245" t="s">
        <v>760</v>
      </c>
      <c r="G218" s="246"/>
      <c r="H218" s="231">
        <v>32596500</v>
      </c>
      <c r="I218" s="231">
        <v>32596500</v>
      </c>
      <c r="J218" s="231">
        <v>32596500</v>
      </c>
    </row>
    <row r="219" spans="1:10" ht="45.75" customHeight="1" x14ac:dyDescent="0.2">
      <c r="A219" s="283" t="s">
        <v>289</v>
      </c>
      <c r="B219" s="284"/>
      <c r="C219" s="227" t="s">
        <v>80</v>
      </c>
      <c r="D219" s="227" t="s">
        <v>238</v>
      </c>
      <c r="E219" s="227" t="s">
        <v>186</v>
      </c>
      <c r="F219" s="245" t="s">
        <v>760</v>
      </c>
      <c r="G219" s="245" t="s">
        <v>195</v>
      </c>
      <c r="H219" s="231">
        <v>31476500</v>
      </c>
      <c r="I219" s="231">
        <v>31476500</v>
      </c>
      <c r="J219" s="231">
        <v>31476500</v>
      </c>
    </row>
    <row r="220" spans="1:10" ht="15" customHeight="1" x14ac:dyDescent="0.2">
      <c r="A220" s="283" t="s">
        <v>248</v>
      </c>
      <c r="B220" s="284"/>
      <c r="C220" s="227" t="s">
        <v>80</v>
      </c>
      <c r="D220" s="227" t="s">
        <v>238</v>
      </c>
      <c r="E220" s="227" t="s">
        <v>186</v>
      </c>
      <c r="F220" s="245" t="s">
        <v>760</v>
      </c>
      <c r="G220" s="245" t="s">
        <v>249</v>
      </c>
      <c r="H220" s="231">
        <v>31476500</v>
      </c>
      <c r="I220" s="231">
        <v>31476500</v>
      </c>
      <c r="J220" s="231">
        <v>31476500</v>
      </c>
    </row>
    <row r="221" spans="1:10" ht="23.25" customHeight="1" x14ac:dyDescent="0.2">
      <c r="A221" s="283" t="s">
        <v>272</v>
      </c>
      <c r="B221" s="284"/>
      <c r="C221" s="227" t="s">
        <v>80</v>
      </c>
      <c r="D221" s="227" t="s">
        <v>238</v>
      </c>
      <c r="E221" s="227" t="s">
        <v>186</v>
      </c>
      <c r="F221" s="245" t="s">
        <v>760</v>
      </c>
      <c r="G221" s="245" t="s">
        <v>94</v>
      </c>
      <c r="H221" s="231">
        <v>1100000</v>
      </c>
      <c r="I221" s="231">
        <v>1100000</v>
      </c>
      <c r="J221" s="231">
        <v>1100000</v>
      </c>
    </row>
    <row r="222" spans="1:10" ht="23.25" customHeight="1" x14ac:dyDescent="0.2">
      <c r="A222" s="283" t="s">
        <v>187</v>
      </c>
      <c r="B222" s="284"/>
      <c r="C222" s="227" t="s">
        <v>80</v>
      </c>
      <c r="D222" s="227" t="s">
        <v>238</v>
      </c>
      <c r="E222" s="227" t="s">
        <v>186</v>
      </c>
      <c r="F222" s="245" t="s">
        <v>760</v>
      </c>
      <c r="G222" s="245" t="s">
        <v>58</v>
      </c>
      <c r="H222" s="231">
        <v>1100000</v>
      </c>
      <c r="I222" s="231">
        <v>1100000</v>
      </c>
      <c r="J222" s="231">
        <v>1100000</v>
      </c>
    </row>
    <row r="223" spans="1:10" ht="15" customHeight="1" x14ac:dyDescent="0.2">
      <c r="A223" s="283" t="s">
        <v>200</v>
      </c>
      <c r="B223" s="284"/>
      <c r="C223" s="227" t="s">
        <v>80</v>
      </c>
      <c r="D223" s="227" t="s">
        <v>238</v>
      </c>
      <c r="E223" s="227" t="s">
        <v>186</v>
      </c>
      <c r="F223" s="245" t="s">
        <v>760</v>
      </c>
      <c r="G223" s="245" t="s">
        <v>201</v>
      </c>
      <c r="H223" s="231">
        <v>20000</v>
      </c>
      <c r="I223" s="231">
        <v>20000</v>
      </c>
      <c r="J223" s="231">
        <v>20000</v>
      </c>
    </row>
    <row r="224" spans="1:10" ht="15" customHeight="1" x14ac:dyDescent="0.2">
      <c r="A224" s="283" t="s">
        <v>73</v>
      </c>
      <c r="B224" s="284"/>
      <c r="C224" s="227" t="s">
        <v>80</v>
      </c>
      <c r="D224" s="227" t="s">
        <v>238</v>
      </c>
      <c r="E224" s="227" t="s">
        <v>186</v>
      </c>
      <c r="F224" s="245" t="s">
        <v>760</v>
      </c>
      <c r="G224" s="245" t="s">
        <v>74</v>
      </c>
      <c r="H224" s="231">
        <v>20000</v>
      </c>
      <c r="I224" s="231">
        <v>20000</v>
      </c>
      <c r="J224" s="231">
        <v>20000</v>
      </c>
    </row>
    <row r="225" spans="1:10" ht="34.5" customHeight="1" x14ac:dyDescent="0.2">
      <c r="A225" s="283" t="s">
        <v>358</v>
      </c>
      <c r="B225" s="284"/>
      <c r="C225" s="227" t="s">
        <v>80</v>
      </c>
      <c r="D225" s="227" t="s">
        <v>238</v>
      </c>
      <c r="E225" s="227" t="s">
        <v>186</v>
      </c>
      <c r="F225" s="245" t="s">
        <v>359</v>
      </c>
      <c r="G225" s="246"/>
      <c r="H225" s="231">
        <v>272435000</v>
      </c>
      <c r="I225" s="231">
        <v>205919000</v>
      </c>
      <c r="J225" s="231">
        <v>205919000</v>
      </c>
    </row>
    <row r="226" spans="1:10" ht="45.75" customHeight="1" x14ac:dyDescent="0.2">
      <c r="A226" s="283" t="s">
        <v>289</v>
      </c>
      <c r="B226" s="284"/>
      <c r="C226" s="227" t="s">
        <v>80</v>
      </c>
      <c r="D226" s="227" t="s">
        <v>238</v>
      </c>
      <c r="E226" s="227" t="s">
        <v>186</v>
      </c>
      <c r="F226" s="245" t="s">
        <v>359</v>
      </c>
      <c r="G226" s="245" t="s">
        <v>195</v>
      </c>
      <c r="H226" s="231">
        <v>194475000</v>
      </c>
      <c r="I226" s="231">
        <v>194475000</v>
      </c>
      <c r="J226" s="231">
        <v>194475000</v>
      </c>
    </row>
    <row r="227" spans="1:10" ht="15" customHeight="1" x14ac:dyDescent="0.2">
      <c r="A227" s="283" t="s">
        <v>248</v>
      </c>
      <c r="B227" s="284"/>
      <c r="C227" s="227" t="s">
        <v>80</v>
      </c>
      <c r="D227" s="227" t="s">
        <v>238</v>
      </c>
      <c r="E227" s="227" t="s">
        <v>186</v>
      </c>
      <c r="F227" s="245" t="s">
        <v>359</v>
      </c>
      <c r="G227" s="245" t="s">
        <v>249</v>
      </c>
      <c r="H227" s="231">
        <v>194475000</v>
      </c>
      <c r="I227" s="231">
        <v>194475000</v>
      </c>
      <c r="J227" s="231">
        <v>194475000</v>
      </c>
    </row>
    <row r="228" spans="1:10" ht="23.25" customHeight="1" x14ac:dyDescent="0.2">
      <c r="A228" s="283" t="s">
        <v>272</v>
      </c>
      <c r="B228" s="284"/>
      <c r="C228" s="227" t="s">
        <v>80</v>
      </c>
      <c r="D228" s="227" t="s">
        <v>238</v>
      </c>
      <c r="E228" s="227" t="s">
        <v>186</v>
      </c>
      <c r="F228" s="245" t="s">
        <v>359</v>
      </c>
      <c r="G228" s="245" t="s">
        <v>94</v>
      </c>
      <c r="H228" s="231">
        <v>77960000</v>
      </c>
      <c r="I228" s="231">
        <v>11444000</v>
      </c>
      <c r="J228" s="231">
        <v>11444000</v>
      </c>
    </row>
    <row r="229" spans="1:10" ht="23.25" customHeight="1" x14ac:dyDescent="0.2">
      <c r="A229" s="283" t="s">
        <v>187</v>
      </c>
      <c r="B229" s="284"/>
      <c r="C229" s="227" t="s">
        <v>80</v>
      </c>
      <c r="D229" s="227" t="s">
        <v>238</v>
      </c>
      <c r="E229" s="227" t="s">
        <v>186</v>
      </c>
      <c r="F229" s="245" t="s">
        <v>359</v>
      </c>
      <c r="G229" s="245" t="s">
        <v>58</v>
      </c>
      <c r="H229" s="231">
        <v>77960000</v>
      </c>
      <c r="I229" s="231">
        <v>11444000</v>
      </c>
      <c r="J229" s="231">
        <v>11444000</v>
      </c>
    </row>
    <row r="230" spans="1:10" ht="34.5" customHeight="1" x14ac:dyDescent="0.2">
      <c r="A230" s="283" t="s">
        <v>360</v>
      </c>
      <c r="B230" s="284"/>
      <c r="C230" s="227" t="s">
        <v>80</v>
      </c>
      <c r="D230" s="227" t="s">
        <v>238</v>
      </c>
      <c r="E230" s="227" t="s">
        <v>186</v>
      </c>
      <c r="F230" s="245" t="s">
        <v>361</v>
      </c>
      <c r="G230" s="246"/>
      <c r="H230" s="231">
        <v>240510250</v>
      </c>
      <c r="I230" s="231">
        <v>240510250</v>
      </c>
      <c r="J230" s="231">
        <v>240510250</v>
      </c>
    </row>
    <row r="231" spans="1:10" ht="45.75" customHeight="1" x14ac:dyDescent="0.2">
      <c r="A231" s="283" t="s">
        <v>289</v>
      </c>
      <c r="B231" s="284"/>
      <c r="C231" s="227" t="s">
        <v>80</v>
      </c>
      <c r="D231" s="227" t="s">
        <v>238</v>
      </c>
      <c r="E231" s="227" t="s">
        <v>186</v>
      </c>
      <c r="F231" s="245" t="s">
        <v>361</v>
      </c>
      <c r="G231" s="245" t="s">
        <v>195</v>
      </c>
      <c r="H231" s="231">
        <v>158322000</v>
      </c>
      <c r="I231" s="231">
        <v>158322000</v>
      </c>
      <c r="J231" s="231">
        <v>158322000</v>
      </c>
    </row>
    <row r="232" spans="1:10" ht="15" customHeight="1" x14ac:dyDescent="0.2">
      <c r="A232" s="283" t="s">
        <v>248</v>
      </c>
      <c r="B232" s="284"/>
      <c r="C232" s="227" t="s">
        <v>80</v>
      </c>
      <c r="D232" s="227" t="s">
        <v>238</v>
      </c>
      <c r="E232" s="227" t="s">
        <v>186</v>
      </c>
      <c r="F232" s="245" t="s">
        <v>361</v>
      </c>
      <c r="G232" s="245" t="s">
        <v>249</v>
      </c>
      <c r="H232" s="231">
        <v>158322000</v>
      </c>
      <c r="I232" s="231">
        <v>158322000</v>
      </c>
      <c r="J232" s="231">
        <v>158322000</v>
      </c>
    </row>
    <row r="233" spans="1:10" ht="23.25" customHeight="1" x14ac:dyDescent="0.2">
      <c r="A233" s="283" t="s">
        <v>272</v>
      </c>
      <c r="B233" s="284"/>
      <c r="C233" s="227" t="s">
        <v>80</v>
      </c>
      <c r="D233" s="227" t="s">
        <v>238</v>
      </c>
      <c r="E233" s="227" t="s">
        <v>186</v>
      </c>
      <c r="F233" s="245" t="s">
        <v>361</v>
      </c>
      <c r="G233" s="245" t="s">
        <v>94</v>
      </c>
      <c r="H233" s="231">
        <v>81681450</v>
      </c>
      <c r="I233" s="231">
        <v>81681450</v>
      </c>
      <c r="J233" s="231">
        <v>81681450</v>
      </c>
    </row>
    <row r="234" spans="1:10" ht="23.25" customHeight="1" x14ac:dyDescent="0.2">
      <c r="A234" s="283" t="s">
        <v>187</v>
      </c>
      <c r="B234" s="284"/>
      <c r="C234" s="227" t="s">
        <v>80</v>
      </c>
      <c r="D234" s="227" t="s">
        <v>238</v>
      </c>
      <c r="E234" s="227" t="s">
        <v>186</v>
      </c>
      <c r="F234" s="245" t="s">
        <v>361</v>
      </c>
      <c r="G234" s="245" t="s">
        <v>58</v>
      </c>
      <c r="H234" s="231">
        <v>81681450</v>
      </c>
      <c r="I234" s="231">
        <v>81681450</v>
      </c>
      <c r="J234" s="231">
        <v>81681450</v>
      </c>
    </row>
    <row r="235" spans="1:10" ht="15" customHeight="1" x14ac:dyDescent="0.2">
      <c r="A235" s="283" t="s">
        <v>200</v>
      </c>
      <c r="B235" s="284"/>
      <c r="C235" s="227" t="s">
        <v>80</v>
      </c>
      <c r="D235" s="227" t="s">
        <v>238</v>
      </c>
      <c r="E235" s="227" t="s">
        <v>186</v>
      </c>
      <c r="F235" s="245" t="s">
        <v>361</v>
      </c>
      <c r="G235" s="245" t="s">
        <v>201</v>
      </c>
      <c r="H235" s="231">
        <v>506800</v>
      </c>
      <c r="I235" s="231">
        <v>506800</v>
      </c>
      <c r="J235" s="231">
        <v>506800</v>
      </c>
    </row>
    <row r="236" spans="1:10" ht="15" customHeight="1" x14ac:dyDescent="0.2">
      <c r="A236" s="283" t="s">
        <v>73</v>
      </c>
      <c r="B236" s="284"/>
      <c r="C236" s="227" t="s">
        <v>80</v>
      </c>
      <c r="D236" s="227" t="s">
        <v>238</v>
      </c>
      <c r="E236" s="227" t="s">
        <v>186</v>
      </c>
      <c r="F236" s="245" t="s">
        <v>361</v>
      </c>
      <c r="G236" s="245" t="s">
        <v>74</v>
      </c>
      <c r="H236" s="231">
        <v>506800</v>
      </c>
      <c r="I236" s="231">
        <v>506800</v>
      </c>
      <c r="J236" s="231">
        <v>506800</v>
      </c>
    </row>
    <row r="237" spans="1:10" ht="34.5" customHeight="1" x14ac:dyDescent="0.2">
      <c r="A237" s="265" t="s">
        <v>362</v>
      </c>
      <c r="B237" s="266"/>
      <c r="C237" s="227" t="s">
        <v>80</v>
      </c>
      <c r="D237" s="227" t="s">
        <v>238</v>
      </c>
      <c r="E237" s="227" t="s">
        <v>186</v>
      </c>
      <c r="F237" s="227" t="s">
        <v>363</v>
      </c>
      <c r="G237" s="227"/>
      <c r="H237" s="231">
        <v>8762868</v>
      </c>
      <c r="I237" s="231">
        <v>5562031</v>
      </c>
      <c r="J237" s="231">
        <v>5573424</v>
      </c>
    </row>
    <row r="238" spans="1:10" ht="45.75" customHeight="1" x14ac:dyDescent="0.2">
      <c r="A238" s="283" t="s">
        <v>1098</v>
      </c>
      <c r="B238" s="284"/>
      <c r="C238" s="227" t="s">
        <v>80</v>
      </c>
      <c r="D238" s="227" t="s">
        <v>238</v>
      </c>
      <c r="E238" s="227" t="s">
        <v>186</v>
      </c>
      <c r="F238" s="245" t="s">
        <v>364</v>
      </c>
      <c r="G238" s="245"/>
      <c r="H238" s="231">
        <v>5500000</v>
      </c>
      <c r="I238" s="231">
        <v>5500000</v>
      </c>
      <c r="J238" s="231">
        <v>5500000</v>
      </c>
    </row>
    <row r="239" spans="1:10" ht="34.5" customHeight="1" x14ac:dyDescent="0.2">
      <c r="A239" s="283" t="s">
        <v>365</v>
      </c>
      <c r="B239" s="284"/>
      <c r="C239" s="227" t="s">
        <v>80</v>
      </c>
      <c r="D239" s="227" t="s">
        <v>238</v>
      </c>
      <c r="E239" s="227" t="s">
        <v>186</v>
      </c>
      <c r="F239" s="245" t="s">
        <v>366</v>
      </c>
      <c r="G239" s="246"/>
      <c r="H239" s="231">
        <v>5400000</v>
      </c>
      <c r="I239" s="231">
        <v>5400000</v>
      </c>
      <c r="J239" s="231">
        <v>5400000</v>
      </c>
    </row>
    <row r="240" spans="1:10" ht="102" customHeight="1" x14ac:dyDescent="0.2">
      <c r="A240" s="283" t="s">
        <v>889</v>
      </c>
      <c r="B240" s="284"/>
      <c r="C240" s="227" t="s">
        <v>80</v>
      </c>
      <c r="D240" s="227" t="s">
        <v>238</v>
      </c>
      <c r="E240" s="227" t="s">
        <v>186</v>
      </c>
      <c r="F240" s="245" t="s">
        <v>367</v>
      </c>
      <c r="G240" s="246"/>
      <c r="H240" s="231">
        <v>5400000</v>
      </c>
      <c r="I240" s="231">
        <v>5400000</v>
      </c>
      <c r="J240" s="231">
        <v>5400000</v>
      </c>
    </row>
    <row r="241" spans="1:10" ht="23.25" customHeight="1" x14ac:dyDescent="0.2">
      <c r="A241" s="283" t="s">
        <v>272</v>
      </c>
      <c r="B241" s="284"/>
      <c r="C241" s="227" t="s">
        <v>80</v>
      </c>
      <c r="D241" s="227" t="s">
        <v>238</v>
      </c>
      <c r="E241" s="227" t="s">
        <v>186</v>
      </c>
      <c r="F241" s="245" t="s">
        <v>367</v>
      </c>
      <c r="G241" s="245" t="s">
        <v>94</v>
      </c>
      <c r="H241" s="231">
        <v>5400000</v>
      </c>
      <c r="I241" s="231">
        <v>5400000</v>
      </c>
      <c r="J241" s="231">
        <v>5400000</v>
      </c>
    </row>
    <row r="242" spans="1:10" ht="23.25" customHeight="1" x14ac:dyDescent="0.2">
      <c r="A242" s="283" t="s">
        <v>187</v>
      </c>
      <c r="B242" s="284"/>
      <c r="C242" s="227" t="s">
        <v>80</v>
      </c>
      <c r="D242" s="227" t="s">
        <v>238</v>
      </c>
      <c r="E242" s="227" t="s">
        <v>186</v>
      </c>
      <c r="F242" s="245" t="s">
        <v>367</v>
      </c>
      <c r="G242" s="245" t="s">
        <v>58</v>
      </c>
      <c r="H242" s="231">
        <v>5400000</v>
      </c>
      <c r="I242" s="231">
        <v>5400000</v>
      </c>
      <c r="J242" s="231">
        <v>5400000</v>
      </c>
    </row>
    <row r="243" spans="1:10" ht="23.25" customHeight="1" x14ac:dyDescent="0.2">
      <c r="A243" s="283" t="s">
        <v>368</v>
      </c>
      <c r="B243" s="284"/>
      <c r="C243" s="227" t="s">
        <v>80</v>
      </c>
      <c r="D243" s="227" t="s">
        <v>238</v>
      </c>
      <c r="E243" s="227" t="s">
        <v>186</v>
      </c>
      <c r="F243" s="245" t="s">
        <v>369</v>
      </c>
      <c r="G243" s="246"/>
      <c r="H243" s="231">
        <v>100000</v>
      </c>
      <c r="I243" s="231">
        <v>100000</v>
      </c>
      <c r="J243" s="231">
        <v>100000</v>
      </c>
    </row>
    <row r="244" spans="1:10" ht="45.75" customHeight="1" x14ac:dyDescent="0.2">
      <c r="A244" s="283" t="s">
        <v>370</v>
      </c>
      <c r="B244" s="284"/>
      <c r="C244" s="227" t="s">
        <v>80</v>
      </c>
      <c r="D244" s="227" t="s">
        <v>238</v>
      </c>
      <c r="E244" s="227" t="s">
        <v>186</v>
      </c>
      <c r="F244" s="245" t="s">
        <v>371</v>
      </c>
      <c r="G244" s="246"/>
      <c r="H244" s="231">
        <v>100000</v>
      </c>
      <c r="I244" s="231">
        <v>100000</v>
      </c>
      <c r="J244" s="231">
        <v>100000</v>
      </c>
    </row>
    <row r="245" spans="1:10" ht="23.25" customHeight="1" x14ac:dyDescent="0.2">
      <c r="A245" s="283" t="s">
        <v>272</v>
      </c>
      <c r="B245" s="284"/>
      <c r="C245" s="227" t="s">
        <v>80</v>
      </c>
      <c r="D245" s="227" t="s">
        <v>238</v>
      </c>
      <c r="E245" s="227" t="s">
        <v>186</v>
      </c>
      <c r="F245" s="245" t="s">
        <v>371</v>
      </c>
      <c r="G245" s="245" t="s">
        <v>94</v>
      </c>
      <c r="H245" s="231">
        <v>100000</v>
      </c>
      <c r="I245" s="231">
        <v>100000</v>
      </c>
      <c r="J245" s="231">
        <v>100000</v>
      </c>
    </row>
    <row r="246" spans="1:10" ht="23.25" customHeight="1" x14ac:dyDescent="0.2">
      <c r="A246" s="283" t="s">
        <v>187</v>
      </c>
      <c r="B246" s="284"/>
      <c r="C246" s="227" t="s">
        <v>80</v>
      </c>
      <c r="D246" s="227" t="s">
        <v>238</v>
      </c>
      <c r="E246" s="227" t="s">
        <v>186</v>
      </c>
      <c r="F246" s="245" t="s">
        <v>371</v>
      </c>
      <c r="G246" s="245" t="s">
        <v>58</v>
      </c>
      <c r="H246" s="231">
        <v>100000</v>
      </c>
      <c r="I246" s="231">
        <v>100000</v>
      </c>
      <c r="J246" s="231">
        <v>100000</v>
      </c>
    </row>
    <row r="247" spans="1:10" ht="15" customHeight="1" x14ac:dyDescent="0.2">
      <c r="A247" s="283" t="s">
        <v>260</v>
      </c>
      <c r="B247" s="284"/>
      <c r="C247" s="227" t="s">
        <v>80</v>
      </c>
      <c r="D247" s="227" t="s">
        <v>238</v>
      </c>
      <c r="E247" s="227" t="s">
        <v>186</v>
      </c>
      <c r="F247" s="245" t="s">
        <v>761</v>
      </c>
      <c r="G247" s="245"/>
      <c r="H247" s="231">
        <v>3262868</v>
      </c>
      <c r="I247" s="231">
        <v>62031</v>
      </c>
      <c r="J247" s="231">
        <v>73424</v>
      </c>
    </row>
    <row r="248" spans="1:10" ht="34.5" customHeight="1" x14ac:dyDescent="0.2">
      <c r="A248" s="283" t="s">
        <v>376</v>
      </c>
      <c r="B248" s="284"/>
      <c r="C248" s="227" t="s">
        <v>80</v>
      </c>
      <c r="D248" s="227" t="s">
        <v>238</v>
      </c>
      <c r="E248" s="227" t="s">
        <v>186</v>
      </c>
      <c r="F248" s="245" t="s">
        <v>762</v>
      </c>
      <c r="G248" s="246"/>
      <c r="H248" s="231">
        <v>3262868</v>
      </c>
      <c r="I248" s="231">
        <v>62031</v>
      </c>
      <c r="J248" s="231">
        <v>73424</v>
      </c>
    </row>
    <row r="249" spans="1:10" ht="34.5" customHeight="1" x14ac:dyDescent="0.2">
      <c r="A249" s="283" t="s">
        <v>763</v>
      </c>
      <c r="B249" s="284"/>
      <c r="C249" s="227" t="s">
        <v>80</v>
      </c>
      <c r="D249" s="227" t="s">
        <v>238</v>
      </c>
      <c r="E249" s="227" t="s">
        <v>186</v>
      </c>
      <c r="F249" s="245" t="s">
        <v>764</v>
      </c>
      <c r="G249" s="246"/>
      <c r="H249" s="231">
        <v>3262868</v>
      </c>
      <c r="I249" s="231">
        <v>62031</v>
      </c>
      <c r="J249" s="231">
        <v>73424</v>
      </c>
    </row>
    <row r="250" spans="1:10" ht="23.25" customHeight="1" x14ac:dyDescent="0.2">
      <c r="A250" s="283" t="s">
        <v>272</v>
      </c>
      <c r="B250" s="284"/>
      <c r="C250" s="227" t="s">
        <v>80</v>
      </c>
      <c r="D250" s="227" t="s">
        <v>238</v>
      </c>
      <c r="E250" s="227" t="s">
        <v>186</v>
      </c>
      <c r="F250" s="245" t="s">
        <v>764</v>
      </c>
      <c r="G250" s="245" t="s">
        <v>94</v>
      </c>
      <c r="H250" s="231">
        <v>3262868</v>
      </c>
      <c r="I250" s="231">
        <v>62031</v>
      </c>
      <c r="J250" s="231">
        <v>73424</v>
      </c>
    </row>
    <row r="251" spans="1:10" ht="23.25" customHeight="1" x14ac:dyDescent="0.2">
      <c r="A251" s="283" t="s">
        <v>187</v>
      </c>
      <c r="B251" s="284"/>
      <c r="C251" s="227" t="s">
        <v>80</v>
      </c>
      <c r="D251" s="227" t="s">
        <v>238</v>
      </c>
      <c r="E251" s="227" t="s">
        <v>186</v>
      </c>
      <c r="F251" s="245" t="s">
        <v>764</v>
      </c>
      <c r="G251" s="245" t="s">
        <v>58</v>
      </c>
      <c r="H251" s="231">
        <v>3262868</v>
      </c>
      <c r="I251" s="231">
        <v>62031</v>
      </c>
      <c r="J251" s="231">
        <v>73424</v>
      </c>
    </row>
    <row r="252" spans="1:10" ht="23.25" customHeight="1" x14ac:dyDescent="0.2">
      <c r="A252" s="265" t="s">
        <v>888</v>
      </c>
      <c r="B252" s="266"/>
      <c r="C252" s="227" t="s">
        <v>80</v>
      </c>
      <c r="D252" s="227" t="s">
        <v>238</v>
      </c>
      <c r="E252" s="227" t="s">
        <v>186</v>
      </c>
      <c r="F252" s="227" t="s">
        <v>317</v>
      </c>
      <c r="G252" s="227"/>
      <c r="H252" s="231">
        <v>324914100</v>
      </c>
      <c r="I252" s="231">
        <v>324914100</v>
      </c>
      <c r="J252" s="231">
        <v>324914100</v>
      </c>
    </row>
    <row r="253" spans="1:10" ht="45.75" customHeight="1" x14ac:dyDescent="0.2">
      <c r="A253" s="283" t="s">
        <v>791</v>
      </c>
      <c r="B253" s="284"/>
      <c r="C253" s="227" t="s">
        <v>80</v>
      </c>
      <c r="D253" s="227" t="s">
        <v>238</v>
      </c>
      <c r="E253" s="227" t="s">
        <v>186</v>
      </c>
      <c r="F253" s="245" t="s">
        <v>377</v>
      </c>
      <c r="G253" s="245"/>
      <c r="H253" s="231">
        <v>1537000</v>
      </c>
      <c r="I253" s="231">
        <v>1537000</v>
      </c>
      <c r="J253" s="231">
        <v>1537000</v>
      </c>
    </row>
    <row r="254" spans="1:10" ht="45.75" customHeight="1" x14ac:dyDescent="0.2">
      <c r="A254" s="283" t="s">
        <v>1099</v>
      </c>
      <c r="B254" s="284"/>
      <c r="C254" s="227" t="s">
        <v>80</v>
      </c>
      <c r="D254" s="227" t="s">
        <v>238</v>
      </c>
      <c r="E254" s="227" t="s">
        <v>186</v>
      </c>
      <c r="F254" s="245" t="s">
        <v>378</v>
      </c>
      <c r="G254" s="246"/>
      <c r="H254" s="231">
        <v>1537000</v>
      </c>
      <c r="I254" s="231">
        <v>1537000</v>
      </c>
      <c r="J254" s="231">
        <v>1537000</v>
      </c>
    </row>
    <row r="255" spans="1:10" ht="79.5" customHeight="1" x14ac:dyDescent="0.2">
      <c r="A255" s="283" t="s">
        <v>1100</v>
      </c>
      <c r="B255" s="284"/>
      <c r="C255" s="227" t="s">
        <v>80</v>
      </c>
      <c r="D255" s="227" t="s">
        <v>238</v>
      </c>
      <c r="E255" s="227" t="s">
        <v>186</v>
      </c>
      <c r="F255" s="245" t="s">
        <v>1000</v>
      </c>
      <c r="G255" s="246"/>
      <c r="H255" s="231">
        <v>1537000</v>
      </c>
      <c r="I255" s="231">
        <v>1537000</v>
      </c>
      <c r="J255" s="231">
        <v>1537000</v>
      </c>
    </row>
    <row r="256" spans="1:10" ht="23.25" customHeight="1" x14ac:dyDescent="0.2">
      <c r="A256" s="283" t="s">
        <v>85</v>
      </c>
      <c r="B256" s="284"/>
      <c r="C256" s="227" t="s">
        <v>80</v>
      </c>
      <c r="D256" s="227" t="s">
        <v>238</v>
      </c>
      <c r="E256" s="227" t="s">
        <v>186</v>
      </c>
      <c r="F256" s="245" t="s">
        <v>1000</v>
      </c>
      <c r="G256" s="245" t="s">
        <v>84</v>
      </c>
      <c r="H256" s="231">
        <v>1537000</v>
      </c>
      <c r="I256" s="231">
        <v>1537000</v>
      </c>
      <c r="J256" s="231">
        <v>1537000</v>
      </c>
    </row>
    <row r="257" spans="1:10" ht="15" customHeight="1" x14ac:dyDescent="0.2">
      <c r="A257" s="283" t="s">
        <v>49</v>
      </c>
      <c r="B257" s="284"/>
      <c r="C257" s="227" t="s">
        <v>80</v>
      </c>
      <c r="D257" s="227" t="s">
        <v>238</v>
      </c>
      <c r="E257" s="227" t="s">
        <v>186</v>
      </c>
      <c r="F257" s="245" t="s">
        <v>1000</v>
      </c>
      <c r="G257" s="245" t="s">
        <v>116</v>
      </c>
      <c r="H257" s="231">
        <v>1537000</v>
      </c>
      <c r="I257" s="231">
        <v>1537000</v>
      </c>
      <c r="J257" s="231">
        <v>1537000</v>
      </c>
    </row>
    <row r="258" spans="1:10" ht="15" customHeight="1" x14ac:dyDescent="0.2">
      <c r="A258" s="283" t="s">
        <v>260</v>
      </c>
      <c r="B258" s="284"/>
      <c r="C258" s="227" t="s">
        <v>80</v>
      </c>
      <c r="D258" s="227" t="s">
        <v>238</v>
      </c>
      <c r="E258" s="227" t="s">
        <v>186</v>
      </c>
      <c r="F258" s="245" t="s">
        <v>765</v>
      </c>
      <c r="G258" s="245"/>
      <c r="H258" s="231">
        <v>323377100</v>
      </c>
      <c r="I258" s="231">
        <v>323377100</v>
      </c>
      <c r="J258" s="231">
        <v>323377100</v>
      </c>
    </row>
    <row r="259" spans="1:10" ht="23.25" customHeight="1" x14ac:dyDescent="0.2">
      <c r="A259" s="283" t="s">
        <v>156</v>
      </c>
      <c r="B259" s="284"/>
      <c r="C259" s="227" t="s">
        <v>80</v>
      </c>
      <c r="D259" s="227" t="s">
        <v>238</v>
      </c>
      <c r="E259" s="227" t="s">
        <v>186</v>
      </c>
      <c r="F259" s="245" t="s">
        <v>766</v>
      </c>
      <c r="G259" s="246"/>
      <c r="H259" s="231">
        <v>323377100</v>
      </c>
      <c r="I259" s="231">
        <v>323377100</v>
      </c>
      <c r="J259" s="231">
        <v>323377100</v>
      </c>
    </row>
    <row r="260" spans="1:10" ht="34.5" customHeight="1" x14ac:dyDescent="0.2">
      <c r="A260" s="283" t="s">
        <v>379</v>
      </c>
      <c r="B260" s="284"/>
      <c r="C260" s="227" t="s">
        <v>80</v>
      </c>
      <c r="D260" s="227" t="s">
        <v>238</v>
      </c>
      <c r="E260" s="227" t="s">
        <v>186</v>
      </c>
      <c r="F260" s="245" t="s">
        <v>767</v>
      </c>
      <c r="G260" s="246"/>
      <c r="H260" s="231">
        <v>323377100</v>
      </c>
      <c r="I260" s="231">
        <v>323377100</v>
      </c>
      <c r="J260" s="231">
        <v>323377100</v>
      </c>
    </row>
    <row r="261" spans="1:10" ht="23.25" customHeight="1" x14ac:dyDescent="0.2">
      <c r="A261" s="283" t="s">
        <v>85</v>
      </c>
      <c r="B261" s="284"/>
      <c r="C261" s="227" t="s">
        <v>80</v>
      </c>
      <c r="D261" s="227" t="s">
        <v>238</v>
      </c>
      <c r="E261" s="227" t="s">
        <v>186</v>
      </c>
      <c r="F261" s="245" t="s">
        <v>767</v>
      </c>
      <c r="G261" s="245" t="s">
        <v>84</v>
      </c>
      <c r="H261" s="231">
        <v>323377100</v>
      </c>
      <c r="I261" s="231">
        <v>323377100</v>
      </c>
      <c r="J261" s="231">
        <v>323377100</v>
      </c>
    </row>
    <row r="262" spans="1:10" ht="15" customHeight="1" x14ac:dyDescent="0.2">
      <c r="A262" s="283" t="s">
        <v>49</v>
      </c>
      <c r="B262" s="284"/>
      <c r="C262" s="227" t="s">
        <v>80</v>
      </c>
      <c r="D262" s="227" t="s">
        <v>238</v>
      </c>
      <c r="E262" s="227" t="s">
        <v>186</v>
      </c>
      <c r="F262" s="245" t="s">
        <v>767</v>
      </c>
      <c r="G262" s="245" t="s">
        <v>116</v>
      </c>
      <c r="H262" s="231">
        <v>323377100</v>
      </c>
      <c r="I262" s="231">
        <v>323377100</v>
      </c>
      <c r="J262" s="231">
        <v>323377100</v>
      </c>
    </row>
    <row r="263" spans="1:10" ht="23.25" customHeight="1" x14ac:dyDescent="0.2">
      <c r="A263" s="265" t="s">
        <v>945</v>
      </c>
      <c r="B263" s="266"/>
      <c r="C263" s="227" t="s">
        <v>80</v>
      </c>
      <c r="D263" s="227" t="s">
        <v>238</v>
      </c>
      <c r="E263" s="227" t="s">
        <v>186</v>
      </c>
      <c r="F263" s="227" t="s">
        <v>380</v>
      </c>
      <c r="G263" s="227"/>
      <c r="H263" s="231">
        <v>1558300</v>
      </c>
      <c r="I263" s="231">
        <v>0</v>
      </c>
      <c r="J263" s="231">
        <v>0</v>
      </c>
    </row>
    <row r="264" spans="1:10" ht="15" customHeight="1" x14ac:dyDescent="0.2">
      <c r="A264" s="283" t="s">
        <v>260</v>
      </c>
      <c r="B264" s="284"/>
      <c r="C264" s="227" t="s">
        <v>80</v>
      </c>
      <c r="D264" s="227" t="s">
        <v>238</v>
      </c>
      <c r="E264" s="227" t="s">
        <v>186</v>
      </c>
      <c r="F264" s="245" t="s">
        <v>381</v>
      </c>
      <c r="G264" s="245"/>
      <c r="H264" s="231">
        <v>1558300</v>
      </c>
      <c r="I264" s="231">
        <v>0</v>
      </c>
      <c r="J264" s="231">
        <v>0</v>
      </c>
    </row>
    <row r="265" spans="1:10" ht="23.25" customHeight="1" x14ac:dyDescent="0.2">
      <c r="A265" s="283" t="s">
        <v>156</v>
      </c>
      <c r="B265" s="284"/>
      <c r="C265" s="227" t="s">
        <v>80</v>
      </c>
      <c r="D265" s="227" t="s">
        <v>238</v>
      </c>
      <c r="E265" s="227" t="s">
        <v>186</v>
      </c>
      <c r="F265" s="245" t="s">
        <v>382</v>
      </c>
      <c r="G265" s="246"/>
      <c r="H265" s="231">
        <v>1558300</v>
      </c>
      <c r="I265" s="231">
        <v>0</v>
      </c>
      <c r="J265" s="231">
        <v>0</v>
      </c>
    </row>
    <row r="266" spans="1:10" ht="23.25" customHeight="1" x14ac:dyDescent="0.2">
      <c r="A266" s="283" t="s">
        <v>383</v>
      </c>
      <c r="B266" s="284"/>
      <c r="C266" s="227" t="s">
        <v>80</v>
      </c>
      <c r="D266" s="227" t="s">
        <v>238</v>
      </c>
      <c r="E266" s="227" t="s">
        <v>186</v>
      </c>
      <c r="F266" s="245" t="s">
        <v>384</v>
      </c>
      <c r="G266" s="246"/>
      <c r="H266" s="231">
        <v>1558300</v>
      </c>
      <c r="I266" s="231">
        <v>0</v>
      </c>
      <c r="J266" s="231">
        <v>0</v>
      </c>
    </row>
    <row r="267" spans="1:10" ht="45.75" customHeight="1" x14ac:dyDescent="0.2">
      <c r="A267" s="283" t="s">
        <v>289</v>
      </c>
      <c r="B267" s="284"/>
      <c r="C267" s="227" t="s">
        <v>80</v>
      </c>
      <c r="D267" s="227" t="s">
        <v>238</v>
      </c>
      <c r="E267" s="227" t="s">
        <v>186</v>
      </c>
      <c r="F267" s="245" t="s">
        <v>384</v>
      </c>
      <c r="G267" s="245" t="s">
        <v>195</v>
      </c>
      <c r="H267" s="231">
        <v>1458300</v>
      </c>
      <c r="I267" s="231">
        <v>0</v>
      </c>
      <c r="J267" s="231">
        <v>0</v>
      </c>
    </row>
    <row r="268" spans="1:10" ht="15" customHeight="1" x14ac:dyDescent="0.2">
      <c r="A268" s="283" t="s">
        <v>248</v>
      </c>
      <c r="B268" s="284"/>
      <c r="C268" s="227" t="s">
        <v>80</v>
      </c>
      <c r="D268" s="227" t="s">
        <v>238</v>
      </c>
      <c r="E268" s="227" t="s">
        <v>186</v>
      </c>
      <c r="F268" s="245" t="s">
        <v>384</v>
      </c>
      <c r="G268" s="245" t="s">
        <v>249</v>
      </c>
      <c r="H268" s="231">
        <v>1458300</v>
      </c>
      <c r="I268" s="231">
        <v>0</v>
      </c>
      <c r="J268" s="231">
        <v>0</v>
      </c>
    </row>
    <row r="269" spans="1:10" ht="15" customHeight="1" x14ac:dyDescent="0.2">
      <c r="A269" s="283" t="s">
        <v>200</v>
      </c>
      <c r="B269" s="284"/>
      <c r="C269" s="227" t="s">
        <v>80</v>
      </c>
      <c r="D269" s="227" t="s">
        <v>238</v>
      </c>
      <c r="E269" s="227" t="s">
        <v>186</v>
      </c>
      <c r="F269" s="245" t="s">
        <v>384</v>
      </c>
      <c r="G269" s="245" t="s">
        <v>201</v>
      </c>
      <c r="H269" s="231">
        <v>100000</v>
      </c>
      <c r="I269" s="231">
        <v>0</v>
      </c>
      <c r="J269" s="231">
        <v>0</v>
      </c>
    </row>
    <row r="270" spans="1:10" ht="15" customHeight="1" x14ac:dyDescent="0.2">
      <c r="A270" s="283" t="s">
        <v>73</v>
      </c>
      <c r="B270" s="284"/>
      <c r="C270" s="227" t="s">
        <v>80</v>
      </c>
      <c r="D270" s="227" t="s">
        <v>238</v>
      </c>
      <c r="E270" s="227" t="s">
        <v>186</v>
      </c>
      <c r="F270" s="245" t="s">
        <v>384</v>
      </c>
      <c r="G270" s="245" t="s">
        <v>74</v>
      </c>
      <c r="H270" s="231">
        <v>100000</v>
      </c>
      <c r="I270" s="231">
        <v>0</v>
      </c>
      <c r="J270" s="231">
        <v>0</v>
      </c>
    </row>
    <row r="271" spans="1:10" ht="15" customHeight="1" x14ac:dyDescent="0.2">
      <c r="A271" s="265" t="s">
        <v>333</v>
      </c>
      <c r="B271" s="266"/>
      <c r="C271" s="227" t="s">
        <v>80</v>
      </c>
      <c r="D271" s="227" t="s">
        <v>238</v>
      </c>
      <c r="E271" s="227" t="s">
        <v>186</v>
      </c>
      <c r="F271" s="227" t="s">
        <v>334</v>
      </c>
      <c r="G271" s="227"/>
      <c r="H271" s="231">
        <v>216182300</v>
      </c>
      <c r="I271" s="231">
        <v>20000000</v>
      </c>
      <c r="J271" s="231">
        <v>20000000</v>
      </c>
    </row>
    <row r="272" spans="1:10" ht="15" customHeight="1" x14ac:dyDescent="0.2">
      <c r="A272" s="283" t="s">
        <v>385</v>
      </c>
      <c r="B272" s="284"/>
      <c r="C272" s="227" t="s">
        <v>80</v>
      </c>
      <c r="D272" s="227" t="s">
        <v>238</v>
      </c>
      <c r="E272" s="227" t="s">
        <v>186</v>
      </c>
      <c r="F272" s="245" t="s">
        <v>386</v>
      </c>
      <c r="G272" s="246"/>
      <c r="H272" s="231">
        <v>10000000</v>
      </c>
      <c r="I272" s="231">
        <v>20000000</v>
      </c>
      <c r="J272" s="231">
        <v>20000000</v>
      </c>
    </row>
    <row r="273" spans="1:10" ht="15" customHeight="1" x14ac:dyDescent="0.2">
      <c r="A273" s="283" t="s">
        <v>200</v>
      </c>
      <c r="B273" s="284"/>
      <c r="C273" s="227" t="s">
        <v>80</v>
      </c>
      <c r="D273" s="227" t="s">
        <v>238</v>
      </c>
      <c r="E273" s="227" t="s">
        <v>186</v>
      </c>
      <c r="F273" s="245" t="s">
        <v>386</v>
      </c>
      <c r="G273" s="245" t="s">
        <v>201</v>
      </c>
      <c r="H273" s="231">
        <v>10000000</v>
      </c>
      <c r="I273" s="231">
        <v>20000000</v>
      </c>
      <c r="J273" s="231">
        <v>20000000</v>
      </c>
    </row>
    <row r="274" spans="1:10" ht="15" customHeight="1" x14ac:dyDescent="0.2">
      <c r="A274" s="283" t="s">
        <v>349</v>
      </c>
      <c r="B274" s="284"/>
      <c r="C274" s="227" t="s">
        <v>80</v>
      </c>
      <c r="D274" s="227" t="s">
        <v>238</v>
      </c>
      <c r="E274" s="227" t="s">
        <v>186</v>
      </c>
      <c r="F274" s="245" t="s">
        <v>386</v>
      </c>
      <c r="G274" s="245" t="s">
        <v>198</v>
      </c>
      <c r="H274" s="231">
        <v>10000000</v>
      </c>
      <c r="I274" s="231">
        <v>20000000</v>
      </c>
      <c r="J274" s="231">
        <v>20000000</v>
      </c>
    </row>
    <row r="275" spans="1:10" ht="23.25" customHeight="1" x14ac:dyDescent="0.2">
      <c r="A275" s="283" t="s">
        <v>713</v>
      </c>
      <c r="B275" s="284"/>
      <c r="C275" s="227" t="s">
        <v>80</v>
      </c>
      <c r="D275" s="227" t="s">
        <v>238</v>
      </c>
      <c r="E275" s="227" t="s">
        <v>186</v>
      </c>
      <c r="F275" s="245" t="s">
        <v>714</v>
      </c>
      <c r="G275" s="246"/>
      <c r="H275" s="231">
        <v>206182300</v>
      </c>
      <c r="I275" s="231">
        <v>0</v>
      </c>
      <c r="J275" s="231">
        <v>0</v>
      </c>
    </row>
    <row r="276" spans="1:10" ht="15" customHeight="1" x14ac:dyDescent="0.2">
      <c r="A276" s="283" t="s">
        <v>200</v>
      </c>
      <c r="B276" s="284"/>
      <c r="C276" s="227" t="s">
        <v>80</v>
      </c>
      <c r="D276" s="227" t="s">
        <v>238</v>
      </c>
      <c r="E276" s="227" t="s">
        <v>186</v>
      </c>
      <c r="F276" s="245" t="s">
        <v>714</v>
      </c>
      <c r="G276" s="245" t="s">
        <v>201</v>
      </c>
      <c r="H276" s="231">
        <v>206182300</v>
      </c>
      <c r="I276" s="231">
        <v>0</v>
      </c>
      <c r="J276" s="231">
        <v>0</v>
      </c>
    </row>
    <row r="277" spans="1:10" ht="34.5" customHeight="1" x14ac:dyDescent="0.2">
      <c r="A277" s="283" t="s">
        <v>355</v>
      </c>
      <c r="B277" s="284"/>
      <c r="C277" s="227" t="s">
        <v>80</v>
      </c>
      <c r="D277" s="227" t="s">
        <v>238</v>
      </c>
      <c r="E277" s="227" t="s">
        <v>186</v>
      </c>
      <c r="F277" s="245" t="s">
        <v>714</v>
      </c>
      <c r="G277" s="245" t="s">
        <v>68</v>
      </c>
      <c r="H277" s="231">
        <v>206182300</v>
      </c>
      <c r="I277" s="231">
        <v>0</v>
      </c>
      <c r="J277" s="231">
        <v>0</v>
      </c>
    </row>
    <row r="278" spans="1:10" ht="23.25" customHeight="1" x14ac:dyDescent="0.2">
      <c r="A278" s="265" t="s">
        <v>736</v>
      </c>
      <c r="B278" s="266"/>
      <c r="C278" s="227" t="s">
        <v>80</v>
      </c>
      <c r="D278" s="227" t="s">
        <v>65</v>
      </c>
      <c r="E278" s="227"/>
      <c r="F278" s="228"/>
      <c r="G278" s="228"/>
      <c r="H278" s="231">
        <v>115801500</v>
      </c>
      <c r="I278" s="231">
        <v>115801500</v>
      </c>
      <c r="J278" s="231">
        <v>115801500</v>
      </c>
    </row>
    <row r="279" spans="1:10" ht="15" customHeight="1" x14ac:dyDescent="0.2">
      <c r="A279" s="265" t="s">
        <v>646</v>
      </c>
      <c r="B279" s="266"/>
      <c r="C279" s="227" t="s">
        <v>80</v>
      </c>
      <c r="D279" s="227" t="s">
        <v>65</v>
      </c>
      <c r="E279" s="227" t="s">
        <v>64</v>
      </c>
      <c r="F279" s="228"/>
      <c r="G279" s="228"/>
      <c r="H279" s="231">
        <v>5200000</v>
      </c>
      <c r="I279" s="231">
        <v>5200000</v>
      </c>
      <c r="J279" s="231">
        <v>5200000</v>
      </c>
    </row>
    <row r="280" spans="1:10" ht="23.25" customHeight="1" x14ac:dyDescent="0.2">
      <c r="A280" s="265" t="s">
        <v>890</v>
      </c>
      <c r="B280" s="266"/>
      <c r="C280" s="227" t="s">
        <v>80</v>
      </c>
      <c r="D280" s="227" t="s">
        <v>65</v>
      </c>
      <c r="E280" s="227" t="s">
        <v>64</v>
      </c>
      <c r="F280" s="227" t="s">
        <v>387</v>
      </c>
      <c r="G280" s="227"/>
      <c r="H280" s="231">
        <v>5200000</v>
      </c>
      <c r="I280" s="231">
        <v>5200000</v>
      </c>
      <c r="J280" s="231">
        <v>5200000</v>
      </c>
    </row>
    <row r="281" spans="1:10" ht="34.5" customHeight="1" x14ac:dyDescent="0.2">
      <c r="A281" s="283" t="s">
        <v>635</v>
      </c>
      <c r="B281" s="284"/>
      <c r="C281" s="227" t="s">
        <v>80</v>
      </c>
      <c r="D281" s="227" t="s">
        <v>65</v>
      </c>
      <c r="E281" s="227" t="s">
        <v>64</v>
      </c>
      <c r="F281" s="245" t="s">
        <v>391</v>
      </c>
      <c r="G281" s="245"/>
      <c r="H281" s="231">
        <v>5200000</v>
      </c>
      <c r="I281" s="231">
        <v>5200000</v>
      </c>
      <c r="J281" s="231">
        <v>5200000</v>
      </c>
    </row>
    <row r="282" spans="1:10" ht="79.5" customHeight="1" x14ac:dyDescent="0.2">
      <c r="A282" s="283" t="s">
        <v>1101</v>
      </c>
      <c r="B282" s="284"/>
      <c r="C282" s="227" t="s">
        <v>80</v>
      </c>
      <c r="D282" s="227" t="s">
        <v>65</v>
      </c>
      <c r="E282" s="227" t="s">
        <v>64</v>
      </c>
      <c r="F282" s="245" t="s">
        <v>392</v>
      </c>
      <c r="G282" s="246"/>
      <c r="H282" s="231">
        <v>3200000</v>
      </c>
      <c r="I282" s="231">
        <v>3200000</v>
      </c>
      <c r="J282" s="231">
        <v>3200000</v>
      </c>
    </row>
    <row r="283" spans="1:10" ht="34.5" customHeight="1" x14ac:dyDescent="0.2">
      <c r="A283" s="283" t="s">
        <v>393</v>
      </c>
      <c r="B283" s="284"/>
      <c r="C283" s="227" t="s">
        <v>80</v>
      </c>
      <c r="D283" s="227" t="s">
        <v>65</v>
      </c>
      <c r="E283" s="227" t="s">
        <v>64</v>
      </c>
      <c r="F283" s="245" t="s">
        <v>394</v>
      </c>
      <c r="G283" s="246"/>
      <c r="H283" s="231">
        <v>3200000</v>
      </c>
      <c r="I283" s="231">
        <v>3200000</v>
      </c>
      <c r="J283" s="231">
        <v>3200000</v>
      </c>
    </row>
    <row r="284" spans="1:10" ht="23.25" customHeight="1" x14ac:dyDescent="0.2">
      <c r="A284" s="283" t="s">
        <v>272</v>
      </c>
      <c r="B284" s="284"/>
      <c r="C284" s="227" t="s">
        <v>80</v>
      </c>
      <c r="D284" s="227" t="s">
        <v>65</v>
      </c>
      <c r="E284" s="227" t="s">
        <v>64</v>
      </c>
      <c r="F284" s="245" t="s">
        <v>394</v>
      </c>
      <c r="G284" s="245" t="s">
        <v>94</v>
      </c>
      <c r="H284" s="231">
        <v>3200000</v>
      </c>
      <c r="I284" s="231">
        <v>3200000</v>
      </c>
      <c r="J284" s="231">
        <v>3200000</v>
      </c>
    </row>
    <row r="285" spans="1:10" ht="23.25" customHeight="1" x14ac:dyDescent="0.2">
      <c r="A285" s="283" t="s">
        <v>187</v>
      </c>
      <c r="B285" s="284"/>
      <c r="C285" s="227" t="s">
        <v>80</v>
      </c>
      <c r="D285" s="227" t="s">
        <v>65</v>
      </c>
      <c r="E285" s="227" t="s">
        <v>64</v>
      </c>
      <c r="F285" s="245" t="s">
        <v>394</v>
      </c>
      <c r="G285" s="245" t="s">
        <v>58</v>
      </c>
      <c r="H285" s="231">
        <v>3200000</v>
      </c>
      <c r="I285" s="231">
        <v>3200000</v>
      </c>
      <c r="J285" s="231">
        <v>3200000</v>
      </c>
    </row>
    <row r="286" spans="1:10" ht="45.75" customHeight="1" x14ac:dyDescent="0.2">
      <c r="A286" s="283" t="s">
        <v>770</v>
      </c>
      <c r="B286" s="284"/>
      <c r="C286" s="227" t="s">
        <v>80</v>
      </c>
      <c r="D286" s="227" t="s">
        <v>65</v>
      </c>
      <c r="E286" s="227" t="s">
        <v>64</v>
      </c>
      <c r="F286" s="245" t="s">
        <v>771</v>
      </c>
      <c r="G286" s="246"/>
      <c r="H286" s="231">
        <v>1000000</v>
      </c>
      <c r="I286" s="231">
        <v>1000000</v>
      </c>
      <c r="J286" s="231">
        <v>1000000</v>
      </c>
    </row>
    <row r="287" spans="1:10" ht="34.5" customHeight="1" x14ac:dyDescent="0.2">
      <c r="A287" s="283" t="s">
        <v>397</v>
      </c>
      <c r="B287" s="284"/>
      <c r="C287" s="227" t="s">
        <v>80</v>
      </c>
      <c r="D287" s="227" t="s">
        <v>65</v>
      </c>
      <c r="E287" s="227" t="s">
        <v>64</v>
      </c>
      <c r="F287" s="245" t="s">
        <v>772</v>
      </c>
      <c r="G287" s="246"/>
      <c r="H287" s="231">
        <v>1000000</v>
      </c>
      <c r="I287" s="231">
        <v>1000000</v>
      </c>
      <c r="J287" s="231">
        <v>1000000</v>
      </c>
    </row>
    <row r="288" spans="1:10" ht="23.25" customHeight="1" x14ac:dyDescent="0.2">
      <c r="A288" s="283" t="s">
        <v>272</v>
      </c>
      <c r="B288" s="284"/>
      <c r="C288" s="227" t="s">
        <v>80</v>
      </c>
      <c r="D288" s="227" t="s">
        <v>65</v>
      </c>
      <c r="E288" s="227" t="s">
        <v>64</v>
      </c>
      <c r="F288" s="245" t="s">
        <v>772</v>
      </c>
      <c r="G288" s="245" t="s">
        <v>94</v>
      </c>
      <c r="H288" s="231">
        <v>1000000</v>
      </c>
      <c r="I288" s="231">
        <v>1000000</v>
      </c>
      <c r="J288" s="231">
        <v>1000000</v>
      </c>
    </row>
    <row r="289" spans="1:10" ht="23.25" customHeight="1" x14ac:dyDescent="0.2">
      <c r="A289" s="283" t="s">
        <v>187</v>
      </c>
      <c r="B289" s="284"/>
      <c r="C289" s="227" t="s">
        <v>80</v>
      </c>
      <c r="D289" s="227" t="s">
        <v>65</v>
      </c>
      <c r="E289" s="227" t="s">
        <v>64</v>
      </c>
      <c r="F289" s="245" t="s">
        <v>772</v>
      </c>
      <c r="G289" s="245" t="s">
        <v>58</v>
      </c>
      <c r="H289" s="231">
        <v>1000000</v>
      </c>
      <c r="I289" s="231">
        <v>1000000</v>
      </c>
      <c r="J289" s="231">
        <v>1000000</v>
      </c>
    </row>
    <row r="290" spans="1:10" ht="45.75" customHeight="1" x14ac:dyDescent="0.2">
      <c r="A290" s="283" t="s">
        <v>773</v>
      </c>
      <c r="B290" s="284"/>
      <c r="C290" s="227" t="s">
        <v>80</v>
      </c>
      <c r="D290" s="227" t="s">
        <v>65</v>
      </c>
      <c r="E290" s="227" t="s">
        <v>64</v>
      </c>
      <c r="F290" s="245" t="s">
        <v>774</v>
      </c>
      <c r="G290" s="246"/>
      <c r="H290" s="231">
        <v>1000000</v>
      </c>
      <c r="I290" s="231">
        <v>1000000</v>
      </c>
      <c r="J290" s="231">
        <v>1000000</v>
      </c>
    </row>
    <row r="291" spans="1:10" ht="23.25" customHeight="1" x14ac:dyDescent="0.2">
      <c r="A291" s="283" t="s">
        <v>398</v>
      </c>
      <c r="B291" s="284"/>
      <c r="C291" s="227" t="s">
        <v>80</v>
      </c>
      <c r="D291" s="227" t="s">
        <v>65</v>
      </c>
      <c r="E291" s="227" t="s">
        <v>64</v>
      </c>
      <c r="F291" s="245" t="s">
        <v>775</v>
      </c>
      <c r="G291" s="246"/>
      <c r="H291" s="231">
        <v>1000000</v>
      </c>
      <c r="I291" s="231">
        <v>1000000</v>
      </c>
      <c r="J291" s="231">
        <v>1000000</v>
      </c>
    </row>
    <row r="292" spans="1:10" ht="23.25" customHeight="1" x14ac:dyDescent="0.2">
      <c r="A292" s="283" t="s">
        <v>272</v>
      </c>
      <c r="B292" s="284"/>
      <c r="C292" s="227" t="s">
        <v>80</v>
      </c>
      <c r="D292" s="227" t="s">
        <v>65</v>
      </c>
      <c r="E292" s="227" t="s">
        <v>64</v>
      </c>
      <c r="F292" s="245" t="s">
        <v>775</v>
      </c>
      <c r="G292" s="245" t="s">
        <v>94</v>
      </c>
      <c r="H292" s="231">
        <v>1000000</v>
      </c>
      <c r="I292" s="231">
        <v>1000000</v>
      </c>
      <c r="J292" s="231">
        <v>1000000</v>
      </c>
    </row>
    <row r="293" spans="1:10" ht="23.25" customHeight="1" x14ac:dyDescent="0.2">
      <c r="A293" s="283" t="s">
        <v>187</v>
      </c>
      <c r="B293" s="284"/>
      <c r="C293" s="227" t="s">
        <v>80</v>
      </c>
      <c r="D293" s="227" t="s">
        <v>65</v>
      </c>
      <c r="E293" s="227" t="s">
        <v>64</v>
      </c>
      <c r="F293" s="245" t="s">
        <v>775</v>
      </c>
      <c r="G293" s="245" t="s">
        <v>58</v>
      </c>
      <c r="H293" s="231">
        <v>1000000</v>
      </c>
      <c r="I293" s="231">
        <v>1000000</v>
      </c>
      <c r="J293" s="231">
        <v>1000000</v>
      </c>
    </row>
    <row r="294" spans="1:10" ht="23.25" customHeight="1" x14ac:dyDescent="0.2">
      <c r="A294" s="265" t="s">
        <v>733</v>
      </c>
      <c r="B294" s="266"/>
      <c r="C294" s="227" t="s">
        <v>80</v>
      </c>
      <c r="D294" s="227" t="s">
        <v>65</v>
      </c>
      <c r="E294" s="227" t="s">
        <v>62</v>
      </c>
      <c r="F294" s="228"/>
      <c r="G294" s="228"/>
      <c r="H294" s="231">
        <v>44346500</v>
      </c>
      <c r="I294" s="231">
        <v>44346500</v>
      </c>
      <c r="J294" s="231">
        <v>44346500</v>
      </c>
    </row>
    <row r="295" spans="1:10" ht="23.25" customHeight="1" x14ac:dyDescent="0.2">
      <c r="A295" s="265" t="s">
        <v>890</v>
      </c>
      <c r="B295" s="266"/>
      <c r="C295" s="227" t="s">
        <v>80</v>
      </c>
      <c r="D295" s="227" t="s">
        <v>65</v>
      </c>
      <c r="E295" s="227" t="s">
        <v>62</v>
      </c>
      <c r="F295" s="227" t="s">
        <v>387</v>
      </c>
      <c r="G295" s="227"/>
      <c r="H295" s="231">
        <v>44346500</v>
      </c>
      <c r="I295" s="231">
        <v>44346500</v>
      </c>
      <c r="J295" s="231">
        <v>44346500</v>
      </c>
    </row>
    <row r="296" spans="1:10" ht="23.25" customHeight="1" x14ac:dyDescent="0.2">
      <c r="A296" s="283" t="s">
        <v>946</v>
      </c>
      <c r="B296" s="284"/>
      <c r="C296" s="227" t="s">
        <v>80</v>
      </c>
      <c r="D296" s="227" t="s">
        <v>65</v>
      </c>
      <c r="E296" s="227" t="s">
        <v>62</v>
      </c>
      <c r="F296" s="245" t="s">
        <v>388</v>
      </c>
      <c r="G296" s="245"/>
      <c r="H296" s="231">
        <v>1585000</v>
      </c>
      <c r="I296" s="231">
        <v>1585000</v>
      </c>
      <c r="J296" s="231">
        <v>1585000</v>
      </c>
    </row>
    <row r="297" spans="1:10" ht="23.25" customHeight="1" x14ac:dyDescent="0.2">
      <c r="A297" s="283" t="s">
        <v>947</v>
      </c>
      <c r="B297" s="284"/>
      <c r="C297" s="227" t="s">
        <v>80</v>
      </c>
      <c r="D297" s="227" t="s">
        <v>65</v>
      </c>
      <c r="E297" s="227" t="s">
        <v>62</v>
      </c>
      <c r="F297" s="245" t="s">
        <v>880</v>
      </c>
      <c r="G297" s="246"/>
      <c r="H297" s="231">
        <v>685000</v>
      </c>
      <c r="I297" s="231">
        <v>685000</v>
      </c>
      <c r="J297" s="231">
        <v>685000</v>
      </c>
    </row>
    <row r="298" spans="1:10" ht="15" customHeight="1" x14ac:dyDescent="0.2">
      <c r="A298" s="283" t="s">
        <v>948</v>
      </c>
      <c r="B298" s="284"/>
      <c r="C298" s="227" t="s">
        <v>80</v>
      </c>
      <c r="D298" s="227" t="s">
        <v>65</v>
      </c>
      <c r="E298" s="227" t="s">
        <v>62</v>
      </c>
      <c r="F298" s="245" t="s">
        <v>881</v>
      </c>
      <c r="G298" s="246"/>
      <c r="H298" s="231">
        <v>685000</v>
      </c>
      <c r="I298" s="231">
        <v>685000</v>
      </c>
      <c r="J298" s="231">
        <v>685000</v>
      </c>
    </row>
    <row r="299" spans="1:10" ht="23.25" customHeight="1" x14ac:dyDescent="0.2">
      <c r="A299" s="283" t="s">
        <v>272</v>
      </c>
      <c r="B299" s="284"/>
      <c r="C299" s="227" t="s">
        <v>80</v>
      </c>
      <c r="D299" s="227" t="s">
        <v>65</v>
      </c>
      <c r="E299" s="227" t="s">
        <v>62</v>
      </c>
      <c r="F299" s="245" t="s">
        <v>881</v>
      </c>
      <c r="G299" s="245" t="s">
        <v>94</v>
      </c>
      <c r="H299" s="231">
        <v>685000</v>
      </c>
      <c r="I299" s="231">
        <v>685000</v>
      </c>
      <c r="J299" s="231">
        <v>685000</v>
      </c>
    </row>
    <row r="300" spans="1:10" ht="23.25" customHeight="1" x14ac:dyDescent="0.2">
      <c r="A300" s="283" t="s">
        <v>187</v>
      </c>
      <c r="B300" s="284"/>
      <c r="C300" s="227" t="s">
        <v>80</v>
      </c>
      <c r="D300" s="227" t="s">
        <v>65</v>
      </c>
      <c r="E300" s="227" t="s">
        <v>62</v>
      </c>
      <c r="F300" s="245" t="s">
        <v>881</v>
      </c>
      <c r="G300" s="245" t="s">
        <v>58</v>
      </c>
      <c r="H300" s="231">
        <v>685000</v>
      </c>
      <c r="I300" s="231">
        <v>685000</v>
      </c>
      <c r="J300" s="231">
        <v>685000</v>
      </c>
    </row>
    <row r="301" spans="1:10" ht="45.75" customHeight="1" x14ac:dyDescent="0.2">
      <c r="A301" s="283" t="s">
        <v>892</v>
      </c>
      <c r="B301" s="284"/>
      <c r="C301" s="227" t="s">
        <v>80</v>
      </c>
      <c r="D301" s="227" t="s">
        <v>65</v>
      </c>
      <c r="E301" s="227" t="s">
        <v>62</v>
      </c>
      <c r="F301" s="245" t="s">
        <v>389</v>
      </c>
      <c r="G301" s="246"/>
      <c r="H301" s="231">
        <v>300000</v>
      </c>
      <c r="I301" s="231">
        <v>300000</v>
      </c>
      <c r="J301" s="231">
        <v>300000</v>
      </c>
    </row>
    <row r="302" spans="1:10" ht="34.5" customHeight="1" x14ac:dyDescent="0.2">
      <c r="A302" s="283" t="s">
        <v>1102</v>
      </c>
      <c r="B302" s="284"/>
      <c r="C302" s="227" t="s">
        <v>80</v>
      </c>
      <c r="D302" s="227" t="s">
        <v>65</v>
      </c>
      <c r="E302" s="227" t="s">
        <v>62</v>
      </c>
      <c r="F302" s="245" t="s">
        <v>776</v>
      </c>
      <c r="G302" s="246"/>
      <c r="H302" s="231">
        <v>300000</v>
      </c>
      <c r="I302" s="231">
        <v>300000</v>
      </c>
      <c r="J302" s="231">
        <v>300000</v>
      </c>
    </row>
    <row r="303" spans="1:10" ht="23.25" customHeight="1" x14ac:dyDescent="0.2">
      <c r="A303" s="283" t="s">
        <v>272</v>
      </c>
      <c r="B303" s="284"/>
      <c r="C303" s="227" t="s">
        <v>80</v>
      </c>
      <c r="D303" s="227" t="s">
        <v>65</v>
      </c>
      <c r="E303" s="227" t="s">
        <v>62</v>
      </c>
      <c r="F303" s="245" t="s">
        <v>776</v>
      </c>
      <c r="G303" s="245" t="s">
        <v>94</v>
      </c>
      <c r="H303" s="231">
        <v>300000</v>
      </c>
      <c r="I303" s="231">
        <v>300000</v>
      </c>
      <c r="J303" s="231">
        <v>300000</v>
      </c>
    </row>
    <row r="304" spans="1:10" ht="23.25" customHeight="1" x14ac:dyDescent="0.2">
      <c r="A304" s="283" t="s">
        <v>187</v>
      </c>
      <c r="B304" s="284"/>
      <c r="C304" s="227" t="s">
        <v>80</v>
      </c>
      <c r="D304" s="227" t="s">
        <v>65</v>
      </c>
      <c r="E304" s="227" t="s">
        <v>62</v>
      </c>
      <c r="F304" s="245" t="s">
        <v>776</v>
      </c>
      <c r="G304" s="245" t="s">
        <v>58</v>
      </c>
      <c r="H304" s="231">
        <v>300000</v>
      </c>
      <c r="I304" s="231">
        <v>300000</v>
      </c>
      <c r="J304" s="231">
        <v>300000</v>
      </c>
    </row>
    <row r="305" spans="1:10" ht="57" customHeight="1" x14ac:dyDescent="0.2">
      <c r="A305" s="283" t="s">
        <v>949</v>
      </c>
      <c r="B305" s="284"/>
      <c r="C305" s="227" t="s">
        <v>80</v>
      </c>
      <c r="D305" s="227" t="s">
        <v>65</v>
      </c>
      <c r="E305" s="227" t="s">
        <v>62</v>
      </c>
      <c r="F305" s="245" t="s">
        <v>777</v>
      </c>
      <c r="G305" s="246"/>
      <c r="H305" s="231">
        <v>600000</v>
      </c>
      <c r="I305" s="231">
        <v>600000</v>
      </c>
      <c r="J305" s="231">
        <v>600000</v>
      </c>
    </row>
    <row r="306" spans="1:10" ht="34.5" customHeight="1" x14ac:dyDescent="0.2">
      <c r="A306" s="283" t="s">
        <v>1102</v>
      </c>
      <c r="B306" s="284"/>
      <c r="C306" s="227" t="s">
        <v>80</v>
      </c>
      <c r="D306" s="227" t="s">
        <v>65</v>
      </c>
      <c r="E306" s="227" t="s">
        <v>62</v>
      </c>
      <c r="F306" s="245" t="s">
        <v>778</v>
      </c>
      <c r="G306" s="246"/>
      <c r="H306" s="231">
        <v>600000</v>
      </c>
      <c r="I306" s="231">
        <v>600000</v>
      </c>
      <c r="J306" s="231">
        <v>600000</v>
      </c>
    </row>
    <row r="307" spans="1:10" ht="23.25" customHeight="1" x14ac:dyDescent="0.2">
      <c r="A307" s="283" t="s">
        <v>272</v>
      </c>
      <c r="B307" s="284"/>
      <c r="C307" s="227" t="s">
        <v>80</v>
      </c>
      <c r="D307" s="227" t="s">
        <v>65</v>
      </c>
      <c r="E307" s="227" t="s">
        <v>62</v>
      </c>
      <c r="F307" s="245" t="s">
        <v>778</v>
      </c>
      <c r="G307" s="245" t="s">
        <v>94</v>
      </c>
      <c r="H307" s="231">
        <v>600000</v>
      </c>
      <c r="I307" s="231">
        <v>600000</v>
      </c>
      <c r="J307" s="231">
        <v>600000</v>
      </c>
    </row>
    <row r="308" spans="1:10" ht="23.25" customHeight="1" x14ac:dyDescent="0.2">
      <c r="A308" s="283" t="s">
        <v>187</v>
      </c>
      <c r="B308" s="284"/>
      <c r="C308" s="227" t="s">
        <v>80</v>
      </c>
      <c r="D308" s="227" t="s">
        <v>65</v>
      </c>
      <c r="E308" s="227" t="s">
        <v>62</v>
      </c>
      <c r="F308" s="245" t="s">
        <v>778</v>
      </c>
      <c r="G308" s="245" t="s">
        <v>58</v>
      </c>
      <c r="H308" s="231">
        <v>600000</v>
      </c>
      <c r="I308" s="231">
        <v>600000</v>
      </c>
      <c r="J308" s="231">
        <v>600000</v>
      </c>
    </row>
    <row r="309" spans="1:10" ht="34.5" customHeight="1" x14ac:dyDescent="0.2">
      <c r="A309" s="283" t="s">
        <v>779</v>
      </c>
      <c r="B309" s="284"/>
      <c r="C309" s="227" t="s">
        <v>80</v>
      </c>
      <c r="D309" s="227" t="s">
        <v>65</v>
      </c>
      <c r="E309" s="227" t="s">
        <v>62</v>
      </c>
      <c r="F309" s="245" t="s">
        <v>395</v>
      </c>
      <c r="G309" s="245"/>
      <c r="H309" s="231">
        <v>1150000</v>
      </c>
      <c r="I309" s="231">
        <v>1150000</v>
      </c>
      <c r="J309" s="231">
        <v>1150000</v>
      </c>
    </row>
    <row r="310" spans="1:10" ht="34.5" customHeight="1" x14ac:dyDescent="0.2">
      <c r="A310" s="283" t="s">
        <v>780</v>
      </c>
      <c r="B310" s="284"/>
      <c r="C310" s="227" t="s">
        <v>80</v>
      </c>
      <c r="D310" s="227" t="s">
        <v>65</v>
      </c>
      <c r="E310" s="227" t="s">
        <v>62</v>
      </c>
      <c r="F310" s="245" t="s">
        <v>396</v>
      </c>
      <c r="G310" s="246"/>
      <c r="H310" s="231">
        <v>1150000</v>
      </c>
      <c r="I310" s="231">
        <v>1150000</v>
      </c>
      <c r="J310" s="231">
        <v>1150000</v>
      </c>
    </row>
    <row r="311" spans="1:10" ht="23.25" customHeight="1" x14ac:dyDescent="0.2">
      <c r="A311" s="283" t="s">
        <v>390</v>
      </c>
      <c r="B311" s="284"/>
      <c r="C311" s="227" t="s">
        <v>80</v>
      </c>
      <c r="D311" s="227" t="s">
        <v>65</v>
      </c>
      <c r="E311" s="227" t="s">
        <v>62</v>
      </c>
      <c r="F311" s="245" t="s">
        <v>781</v>
      </c>
      <c r="G311" s="246"/>
      <c r="H311" s="231">
        <v>1150000</v>
      </c>
      <c r="I311" s="231">
        <v>1150000</v>
      </c>
      <c r="J311" s="231">
        <v>1150000</v>
      </c>
    </row>
    <row r="312" spans="1:10" ht="23.25" customHeight="1" x14ac:dyDescent="0.2">
      <c r="A312" s="283" t="s">
        <v>272</v>
      </c>
      <c r="B312" s="284"/>
      <c r="C312" s="227" t="s">
        <v>80</v>
      </c>
      <c r="D312" s="227" t="s">
        <v>65</v>
      </c>
      <c r="E312" s="227" t="s">
        <v>62</v>
      </c>
      <c r="F312" s="245" t="s">
        <v>781</v>
      </c>
      <c r="G312" s="245" t="s">
        <v>94</v>
      </c>
      <c r="H312" s="231">
        <v>1150000</v>
      </c>
      <c r="I312" s="231">
        <v>1150000</v>
      </c>
      <c r="J312" s="231">
        <v>1150000</v>
      </c>
    </row>
    <row r="313" spans="1:10" ht="23.25" customHeight="1" x14ac:dyDescent="0.2">
      <c r="A313" s="283" t="s">
        <v>187</v>
      </c>
      <c r="B313" s="284"/>
      <c r="C313" s="227" t="s">
        <v>80</v>
      </c>
      <c r="D313" s="227" t="s">
        <v>65</v>
      </c>
      <c r="E313" s="227" t="s">
        <v>62</v>
      </c>
      <c r="F313" s="245" t="s">
        <v>781</v>
      </c>
      <c r="G313" s="245" t="s">
        <v>58</v>
      </c>
      <c r="H313" s="231">
        <v>1150000</v>
      </c>
      <c r="I313" s="231">
        <v>1150000</v>
      </c>
      <c r="J313" s="231">
        <v>1150000</v>
      </c>
    </row>
    <row r="314" spans="1:10" ht="15" customHeight="1" x14ac:dyDescent="0.2">
      <c r="A314" s="283" t="s">
        <v>260</v>
      </c>
      <c r="B314" s="284"/>
      <c r="C314" s="227" t="s">
        <v>80</v>
      </c>
      <c r="D314" s="227" t="s">
        <v>65</v>
      </c>
      <c r="E314" s="227" t="s">
        <v>62</v>
      </c>
      <c r="F314" s="245" t="s">
        <v>399</v>
      </c>
      <c r="G314" s="245"/>
      <c r="H314" s="231">
        <v>41611500</v>
      </c>
      <c r="I314" s="231">
        <v>41611500</v>
      </c>
      <c r="J314" s="231">
        <v>41611500</v>
      </c>
    </row>
    <row r="315" spans="1:10" ht="23.25" customHeight="1" x14ac:dyDescent="0.2">
      <c r="A315" s="283" t="s">
        <v>156</v>
      </c>
      <c r="B315" s="284"/>
      <c r="C315" s="227" t="s">
        <v>80</v>
      </c>
      <c r="D315" s="227" t="s">
        <v>65</v>
      </c>
      <c r="E315" s="227" t="s">
        <v>62</v>
      </c>
      <c r="F315" s="245" t="s">
        <v>400</v>
      </c>
      <c r="G315" s="246"/>
      <c r="H315" s="231">
        <v>41611500</v>
      </c>
      <c r="I315" s="231">
        <v>41611500</v>
      </c>
      <c r="J315" s="231">
        <v>41611500</v>
      </c>
    </row>
    <row r="316" spans="1:10" ht="23.25" customHeight="1" x14ac:dyDescent="0.2">
      <c r="A316" s="283" t="s">
        <v>401</v>
      </c>
      <c r="B316" s="284"/>
      <c r="C316" s="227" t="s">
        <v>80</v>
      </c>
      <c r="D316" s="227" t="s">
        <v>65</v>
      </c>
      <c r="E316" s="227" t="s">
        <v>62</v>
      </c>
      <c r="F316" s="245" t="s">
        <v>402</v>
      </c>
      <c r="G316" s="246"/>
      <c r="H316" s="231">
        <v>41611500</v>
      </c>
      <c r="I316" s="231">
        <v>41611500</v>
      </c>
      <c r="J316" s="231">
        <v>41611500</v>
      </c>
    </row>
    <row r="317" spans="1:10" ht="45.75" customHeight="1" x14ac:dyDescent="0.2">
      <c r="A317" s="283" t="s">
        <v>289</v>
      </c>
      <c r="B317" s="284"/>
      <c r="C317" s="227" t="s">
        <v>80</v>
      </c>
      <c r="D317" s="227" t="s">
        <v>65</v>
      </c>
      <c r="E317" s="227" t="s">
        <v>62</v>
      </c>
      <c r="F317" s="245" t="s">
        <v>402</v>
      </c>
      <c r="G317" s="245" t="s">
        <v>195</v>
      </c>
      <c r="H317" s="231">
        <v>41609500</v>
      </c>
      <c r="I317" s="231">
        <v>41609500</v>
      </c>
      <c r="J317" s="231">
        <v>41609500</v>
      </c>
    </row>
    <row r="318" spans="1:10" ht="15" customHeight="1" x14ac:dyDescent="0.2">
      <c r="A318" s="283" t="s">
        <v>248</v>
      </c>
      <c r="B318" s="284"/>
      <c r="C318" s="227" t="s">
        <v>80</v>
      </c>
      <c r="D318" s="227" t="s">
        <v>65</v>
      </c>
      <c r="E318" s="227" t="s">
        <v>62</v>
      </c>
      <c r="F318" s="245" t="s">
        <v>402</v>
      </c>
      <c r="G318" s="245" t="s">
        <v>249</v>
      </c>
      <c r="H318" s="231">
        <v>41609500</v>
      </c>
      <c r="I318" s="231">
        <v>41609500</v>
      </c>
      <c r="J318" s="231">
        <v>41609500</v>
      </c>
    </row>
    <row r="319" spans="1:10" ht="15" customHeight="1" x14ac:dyDescent="0.2">
      <c r="A319" s="283" t="s">
        <v>200</v>
      </c>
      <c r="B319" s="284"/>
      <c r="C319" s="227" t="s">
        <v>80</v>
      </c>
      <c r="D319" s="227" t="s">
        <v>65</v>
      </c>
      <c r="E319" s="227" t="s">
        <v>62</v>
      </c>
      <c r="F319" s="245" t="s">
        <v>402</v>
      </c>
      <c r="G319" s="245" t="s">
        <v>201</v>
      </c>
      <c r="H319" s="231">
        <v>2000</v>
      </c>
      <c r="I319" s="231">
        <v>2000</v>
      </c>
      <c r="J319" s="231">
        <v>2000</v>
      </c>
    </row>
    <row r="320" spans="1:10" ht="15" customHeight="1" x14ac:dyDescent="0.2">
      <c r="A320" s="283" t="s">
        <v>73</v>
      </c>
      <c r="B320" s="284"/>
      <c r="C320" s="227" t="s">
        <v>80</v>
      </c>
      <c r="D320" s="227" t="s">
        <v>65</v>
      </c>
      <c r="E320" s="227" t="s">
        <v>62</v>
      </c>
      <c r="F320" s="245" t="s">
        <v>402</v>
      </c>
      <c r="G320" s="245" t="s">
        <v>74</v>
      </c>
      <c r="H320" s="231">
        <v>2000</v>
      </c>
      <c r="I320" s="231">
        <v>2000</v>
      </c>
      <c r="J320" s="231">
        <v>2000</v>
      </c>
    </row>
    <row r="321" spans="1:10" ht="23.25" customHeight="1" x14ac:dyDescent="0.2">
      <c r="A321" s="265" t="s">
        <v>155</v>
      </c>
      <c r="B321" s="266"/>
      <c r="C321" s="227" t="s">
        <v>80</v>
      </c>
      <c r="D321" s="227" t="s">
        <v>65</v>
      </c>
      <c r="E321" s="227" t="s">
        <v>36</v>
      </c>
      <c r="F321" s="228"/>
      <c r="G321" s="228"/>
      <c r="H321" s="231">
        <v>66255000</v>
      </c>
      <c r="I321" s="231">
        <v>66255000</v>
      </c>
      <c r="J321" s="231">
        <v>66255000</v>
      </c>
    </row>
    <row r="322" spans="1:10" ht="23.25" customHeight="1" x14ac:dyDescent="0.2">
      <c r="A322" s="265" t="s">
        <v>890</v>
      </c>
      <c r="B322" s="266"/>
      <c r="C322" s="227" t="s">
        <v>80</v>
      </c>
      <c r="D322" s="227" t="s">
        <v>65</v>
      </c>
      <c r="E322" s="227" t="s">
        <v>36</v>
      </c>
      <c r="F322" s="227" t="s">
        <v>387</v>
      </c>
      <c r="G322" s="227"/>
      <c r="H322" s="231">
        <v>66255000</v>
      </c>
      <c r="I322" s="231">
        <v>66255000</v>
      </c>
      <c r="J322" s="231">
        <v>66255000</v>
      </c>
    </row>
    <row r="323" spans="1:10" ht="23.25" customHeight="1" x14ac:dyDescent="0.2">
      <c r="A323" s="283" t="s">
        <v>403</v>
      </c>
      <c r="B323" s="284"/>
      <c r="C323" s="227" t="s">
        <v>80</v>
      </c>
      <c r="D323" s="227" t="s">
        <v>65</v>
      </c>
      <c r="E323" s="227" t="s">
        <v>36</v>
      </c>
      <c r="F323" s="245" t="s">
        <v>404</v>
      </c>
      <c r="G323" s="245"/>
      <c r="H323" s="231">
        <v>61905000</v>
      </c>
      <c r="I323" s="231">
        <v>61905000</v>
      </c>
      <c r="J323" s="231">
        <v>61905000</v>
      </c>
    </row>
    <row r="324" spans="1:10" ht="45.75" customHeight="1" x14ac:dyDescent="0.2">
      <c r="A324" s="283" t="s">
        <v>1103</v>
      </c>
      <c r="B324" s="284"/>
      <c r="C324" s="227" t="s">
        <v>80</v>
      </c>
      <c r="D324" s="227" t="s">
        <v>65</v>
      </c>
      <c r="E324" s="227" t="s">
        <v>36</v>
      </c>
      <c r="F324" s="245" t="s">
        <v>405</v>
      </c>
      <c r="G324" s="246"/>
      <c r="H324" s="231">
        <v>2080000</v>
      </c>
      <c r="I324" s="231">
        <v>2080000</v>
      </c>
      <c r="J324" s="231">
        <v>2080000</v>
      </c>
    </row>
    <row r="325" spans="1:10" ht="45.75" customHeight="1" x14ac:dyDescent="0.2">
      <c r="A325" s="283" t="s">
        <v>1104</v>
      </c>
      <c r="B325" s="284"/>
      <c r="C325" s="227" t="s">
        <v>80</v>
      </c>
      <c r="D325" s="227" t="s">
        <v>65</v>
      </c>
      <c r="E325" s="227" t="s">
        <v>36</v>
      </c>
      <c r="F325" s="245" t="s">
        <v>882</v>
      </c>
      <c r="G325" s="246"/>
      <c r="H325" s="231">
        <v>40000</v>
      </c>
      <c r="I325" s="231">
        <v>40000</v>
      </c>
      <c r="J325" s="231">
        <v>40000</v>
      </c>
    </row>
    <row r="326" spans="1:10" ht="23.25" customHeight="1" x14ac:dyDescent="0.2">
      <c r="A326" s="283" t="s">
        <v>272</v>
      </c>
      <c r="B326" s="284"/>
      <c r="C326" s="227" t="s">
        <v>80</v>
      </c>
      <c r="D326" s="227" t="s">
        <v>65</v>
      </c>
      <c r="E326" s="227" t="s">
        <v>36</v>
      </c>
      <c r="F326" s="245" t="s">
        <v>882</v>
      </c>
      <c r="G326" s="245" t="s">
        <v>94</v>
      </c>
      <c r="H326" s="231">
        <v>40000</v>
      </c>
      <c r="I326" s="231">
        <v>40000</v>
      </c>
      <c r="J326" s="231">
        <v>40000</v>
      </c>
    </row>
    <row r="327" spans="1:10" ht="23.25" customHeight="1" x14ac:dyDescent="0.2">
      <c r="A327" s="283" t="s">
        <v>187</v>
      </c>
      <c r="B327" s="284"/>
      <c r="C327" s="227" t="s">
        <v>80</v>
      </c>
      <c r="D327" s="227" t="s">
        <v>65</v>
      </c>
      <c r="E327" s="227" t="s">
        <v>36</v>
      </c>
      <c r="F327" s="245" t="s">
        <v>882</v>
      </c>
      <c r="G327" s="245" t="s">
        <v>58</v>
      </c>
      <c r="H327" s="231">
        <v>40000</v>
      </c>
      <c r="I327" s="231">
        <v>40000</v>
      </c>
      <c r="J327" s="231">
        <v>40000</v>
      </c>
    </row>
    <row r="328" spans="1:10" ht="34.5" customHeight="1" x14ac:dyDescent="0.2">
      <c r="A328" s="283" t="s">
        <v>883</v>
      </c>
      <c r="B328" s="284"/>
      <c r="C328" s="227" t="s">
        <v>80</v>
      </c>
      <c r="D328" s="227" t="s">
        <v>65</v>
      </c>
      <c r="E328" s="227" t="s">
        <v>36</v>
      </c>
      <c r="F328" s="245" t="s">
        <v>884</v>
      </c>
      <c r="G328" s="246"/>
      <c r="H328" s="231">
        <v>40000</v>
      </c>
      <c r="I328" s="231">
        <v>40000</v>
      </c>
      <c r="J328" s="231">
        <v>40000</v>
      </c>
    </row>
    <row r="329" spans="1:10" ht="23.25" customHeight="1" x14ac:dyDescent="0.2">
      <c r="A329" s="283" t="s">
        <v>272</v>
      </c>
      <c r="B329" s="284"/>
      <c r="C329" s="227" t="s">
        <v>80</v>
      </c>
      <c r="D329" s="227" t="s">
        <v>65</v>
      </c>
      <c r="E329" s="227" t="s">
        <v>36</v>
      </c>
      <c r="F329" s="245" t="s">
        <v>884</v>
      </c>
      <c r="G329" s="245" t="s">
        <v>94</v>
      </c>
      <c r="H329" s="231">
        <v>40000</v>
      </c>
      <c r="I329" s="231">
        <v>40000</v>
      </c>
      <c r="J329" s="231">
        <v>40000</v>
      </c>
    </row>
    <row r="330" spans="1:10" ht="23.25" customHeight="1" x14ac:dyDescent="0.2">
      <c r="A330" s="283" t="s">
        <v>187</v>
      </c>
      <c r="B330" s="284"/>
      <c r="C330" s="227" t="s">
        <v>80</v>
      </c>
      <c r="D330" s="227" t="s">
        <v>65</v>
      </c>
      <c r="E330" s="227" t="s">
        <v>36</v>
      </c>
      <c r="F330" s="245" t="s">
        <v>884</v>
      </c>
      <c r="G330" s="245" t="s">
        <v>58</v>
      </c>
      <c r="H330" s="231">
        <v>40000</v>
      </c>
      <c r="I330" s="231">
        <v>40000</v>
      </c>
      <c r="J330" s="231">
        <v>40000</v>
      </c>
    </row>
    <row r="331" spans="1:10" ht="79.5" customHeight="1" x14ac:dyDescent="0.2">
      <c r="A331" s="283" t="s">
        <v>891</v>
      </c>
      <c r="B331" s="284"/>
      <c r="C331" s="227" t="s">
        <v>80</v>
      </c>
      <c r="D331" s="227" t="s">
        <v>65</v>
      </c>
      <c r="E331" s="227" t="s">
        <v>36</v>
      </c>
      <c r="F331" s="245" t="s">
        <v>406</v>
      </c>
      <c r="G331" s="246"/>
      <c r="H331" s="231">
        <v>2000000</v>
      </c>
      <c r="I331" s="231">
        <v>2000000</v>
      </c>
      <c r="J331" s="231">
        <v>2000000</v>
      </c>
    </row>
    <row r="332" spans="1:10" ht="23.25" customHeight="1" x14ac:dyDescent="0.2">
      <c r="A332" s="283" t="s">
        <v>272</v>
      </c>
      <c r="B332" s="284"/>
      <c r="C332" s="227" t="s">
        <v>80</v>
      </c>
      <c r="D332" s="227" t="s">
        <v>65</v>
      </c>
      <c r="E332" s="227" t="s">
        <v>36</v>
      </c>
      <c r="F332" s="245" t="s">
        <v>406</v>
      </c>
      <c r="G332" s="245" t="s">
        <v>94</v>
      </c>
      <c r="H332" s="231">
        <v>2000000</v>
      </c>
      <c r="I332" s="231">
        <v>2000000</v>
      </c>
      <c r="J332" s="231">
        <v>2000000</v>
      </c>
    </row>
    <row r="333" spans="1:10" ht="23.25" customHeight="1" x14ac:dyDescent="0.2">
      <c r="A333" s="283" t="s">
        <v>187</v>
      </c>
      <c r="B333" s="284"/>
      <c r="C333" s="227" t="s">
        <v>80</v>
      </c>
      <c r="D333" s="227" t="s">
        <v>65</v>
      </c>
      <c r="E333" s="227" t="s">
        <v>36</v>
      </c>
      <c r="F333" s="245" t="s">
        <v>406</v>
      </c>
      <c r="G333" s="245" t="s">
        <v>58</v>
      </c>
      <c r="H333" s="231">
        <v>2000000</v>
      </c>
      <c r="I333" s="231">
        <v>2000000</v>
      </c>
      <c r="J333" s="231">
        <v>2000000</v>
      </c>
    </row>
    <row r="334" spans="1:10" ht="34.5" customHeight="1" x14ac:dyDescent="0.2">
      <c r="A334" s="283" t="s">
        <v>407</v>
      </c>
      <c r="B334" s="284"/>
      <c r="C334" s="227" t="s">
        <v>80</v>
      </c>
      <c r="D334" s="227" t="s">
        <v>65</v>
      </c>
      <c r="E334" s="227" t="s">
        <v>36</v>
      </c>
      <c r="F334" s="245" t="s">
        <v>408</v>
      </c>
      <c r="G334" s="246"/>
      <c r="H334" s="231">
        <v>5500000</v>
      </c>
      <c r="I334" s="231">
        <v>5500000</v>
      </c>
      <c r="J334" s="231">
        <v>5500000</v>
      </c>
    </row>
    <row r="335" spans="1:10" ht="34.5" customHeight="1" x14ac:dyDescent="0.2">
      <c r="A335" s="283" t="s">
        <v>409</v>
      </c>
      <c r="B335" s="284"/>
      <c r="C335" s="227" t="s">
        <v>80</v>
      </c>
      <c r="D335" s="227" t="s">
        <v>65</v>
      </c>
      <c r="E335" s="227" t="s">
        <v>36</v>
      </c>
      <c r="F335" s="245" t="s">
        <v>410</v>
      </c>
      <c r="G335" s="246"/>
      <c r="H335" s="231">
        <v>5500000</v>
      </c>
      <c r="I335" s="231">
        <v>5500000</v>
      </c>
      <c r="J335" s="231">
        <v>5500000</v>
      </c>
    </row>
    <row r="336" spans="1:10" ht="45.75" customHeight="1" x14ac:dyDescent="0.2">
      <c r="A336" s="283" t="s">
        <v>289</v>
      </c>
      <c r="B336" s="284"/>
      <c r="C336" s="227" t="s">
        <v>80</v>
      </c>
      <c r="D336" s="227" t="s">
        <v>65</v>
      </c>
      <c r="E336" s="227" t="s">
        <v>36</v>
      </c>
      <c r="F336" s="245" t="s">
        <v>410</v>
      </c>
      <c r="G336" s="245" t="s">
        <v>195</v>
      </c>
      <c r="H336" s="231">
        <v>5500000</v>
      </c>
      <c r="I336" s="231">
        <v>5500000</v>
      </c>
      <c r="J336" s="231">
        <v>5500000</v>
      </c>
    </row>
    <row r="337" spans="1:10" ht="23.25" customHeight="1" x14ac:dyDescent="0.2">
      <c r="A337" s="283" t="s">
        <v>89</v>
      </c>
      <c r="B337" s="284"/>
      <c r="C337" s="227" t="s">
        <v>80</v>
      </c>
      <c r="D337" s="227" t="s">
        <v>65</v>
      </c>
      <c r="E337" s="227" t="s">
        <v>36</v>
      </c>
      <c r="F337" s="245" t="s">
        <v>410</v>
      </c>
      <c r="G337" s="245" t="s">
        <v>26</v>
      </c>
      <c r="H337" s="231">
        <v>5500000</v>
      </c>
      <c r="I337" s="231">
        <v>5500000</v>
      </c>
      <c r="J337" s="231">
        <v>5500000</v>
      </c>
    </row>
    <row r="338" spans="1:10" ht="34.5" customHeight="1" x14ac:dyDescent="0.2">
      <c r="A338" s="283" t="s">
        <v>782</v>
      </c>
      <c r="B338" s="284"/>
      <c r="C338" s="227" t="s">
        <v>80</v>
      </c>
      <c r="D338" s="227" t="s">
        <v>65</v>
      </c>
      <c r="E338" s="227" t="s">
        <v>36</v>
      </c>
      <c r="F338" s="245" t="s">
        <v>411</v>
      </c>
      <c r="G338" s="246"/>
      <c r="H338" s="231">
        <v>80000</v>
      </c>
      <c r="I338" s="231">
        <v>80000</v>
      </c>
      <c r="J338" s="231">
        <v>80000</v>
      </c>
    </row>
    <row r="339" spans="1:10" ht="45.75" customHeight="1" x14ac:dyDescent="0.2">
      <c r="A339" s="283" t="s">
        <v>1104</v>
      </c>
      <c r="B339" s="284"/>
      <c r="C339" s="227" t="s">
        <v>80</v>
      </c>
      <c r="D339" s="227" t="s">
        <v>65</v>
      </c>
      <c r="E339" s="227" t="s">
        <v>36</v>
      </c>
      <c r="F339" s="245" t="s">
        <v>885</v>
      </c>
      <c r="G339" s="246"/>
      <c r="H339" s="231">
        <v>60000</v>
      </c>
      <c r="I339" s="231">
        <v>60000</v>
      </c>
      <c r="J339" s="231">
        <v>60000</v>
      </c>
    </row>
    <row r="340" spans="1:10" ht="23.25" customHeight="1" x14ac:dyDescent="0.2">
      <c r="A340" s="283" t="s">
        <v>272</v>
      </c>
      <c r="B340" s="284"/>
      <c r="C340" s="227" t="s">
        <v>80</v>
      </c>
      <c r="D340" s="227" t="s">
        <v>65</v>
      </c>
      <c r="E340" s="227" t="s">
        <v>36</v>
      </c>
      <c r="F340" s="245" t="s">
        <v>885</v>
      </c>
      <c r="G340" s="245" t="s">
        <v>94</v>
      </c>
      <c r="H340" s="231">
        <v>60000</v>
      </c>
      <c r="I340" s="231">
        <v>60000</v>
      </c>
      <c r="J340" s="231">
        <v>60000</v>
      </c>
    </row>
    <row r="341" spans="1:10" ht="23.25" customHeight="1" x14ac:dyDescent="0.2">
      <c r="A341" s="283" t="s">
        <v>187</v>
      </c>
      <c r="B341" s="284"/>
      <c r="C341" s="227" t="s">
        <v>80</v>
      </c>
      <c r="D341" s="227" t="s">
        <v>65</v>
      </c>
      <c r="E341" s="227" t="s">
        <v>36</v>
      </c>
      <c r="F341" s="245" t="s">
        <v>885</v>
      </c>
      <c r="G341" s="245" t="s">
        <v>58</v>
      </c>
      <c r="H341" s="231">
        <v>60000</v>
      </c>
      <c r="I341" s="231">
        <v>60000</v>
      </c>
      <c r="J341" s="231">
        <v>60000</v>
      </c>
    </row>
    <row r="342" spans="1:10" ht="23.25" customHeight="1" x14ac:dyDescent="0.2">
      <c r="A342" s="283" t="s">
        <v>412</v>
      </c>
      <c r="B342" s="284"/>
      <c r="C342" s="227" t="s">
        <v>80</v>
      </c>
      <c r="D342" s="227" t="s">
        <v>65</v>
      </c>
      <c r="E342" s="227" t="s">
        <v>36</v>
      </c>
      <c r="F342" s="245" t="s">
        <v>413</v>
      </c>
      <c r="G342" s="246"/>
      <c r="H342" s="231">
        <v>20000</v>
      </c>
      <c r="I342" s="231">
        <v>20000</v>
      </c>
      <c r="J342" s="231">
        <v>20000</v>
      </c>
    </row>
    <row r="343" spans="1:10" ht="23.25" customHeight="1" x14ac:dyDescent="0.2">
      <c r="A343" s="283" t="s">
        <v>272</v>
      </c>
      <c r="B343" s="284"/>
      <c r="C343" s="227" t="s">
        <v>80</v>
      </c>
      <c r="D343" s="227" t="s">
        <v>65</v>
      </c>
      <c r="E343" s="227" t="s">
        <v>36</v>
      </c>
      <c r="F343" s="245" t="s">
        <v>413</v>
      </c>
      <c r="G343" s="245" t="s">
        <v>94</v>
      </c>
      <c r="H343" s="231">
        <v>20000</v>
      </c>
      <c r="I343" s="231">
        <v>20000</v>
      </c>
      <c r="J343" s="231">
        <v>20000</v>
      </c>
    </row>
    <row r="344" spans="1:10" ht="23.25" customHeight="1" x14ac:dyDescent="0.2">
      <c r="A344" s="283" t="s">
        <v>187</v>
      </c>
      <c r="B344" s="284"/>
      <c r="C344" s="227" t="s">
        <v>80</v>
      </c>
      <c r="D344" s="227" t="s">
        <v>65</v>
      </c>
      <c r="E344" s="227" t="s">
        <v>36</v>
      </c>
      <c r="F344" s="245" t="s">
        <v>413</v>
      </c>
      <c r="G344" s="245" t="s">
        <v>58</v>
      </c>
      <c r="H344" s="231">
        <v>20000</v>
      </c>
      <c r="I344" s="231">
        <v>20000</v>
      </c>
      <c r="J344" s="231">
        <v>20000</v>
      </c>
    </row>
    <row r="345" spans="1:10" ht="34.5" customHeight="1" x14ac:dyDescent="0.2">
      <c r="A345" s="283" t="s">
        <v>257</v>
      </c>
      <c r="B345" s="284"/>
      <c r="C345" s="227" t="s">
        <v>80</v>
      </c>
      <c r="D345" s="227" t="s">
        <v>65</v>
      </c>
      <c r="E345" s="227" t="s">
        <v>36</v>
      </c>
      <c r="F345" s="245" t="s">
        <v>414</v>
      </c>
      <c r="G345" s="246"/>
      <c r="H345" s="231">
        <v>52145000</v>
      </c>
      <c r="I345" s="231">
        <v>52145000</v>
      </c>
      <c r="J345" s="231">
        <v>52145000</v>
      </c>
    </row>
    <row r="346" spans="1:10" ht="23.25" customHeight="1" x14ac:dyDescent="0.2">
      <c r="A346" s="283" t="s">
        <v>415</v>
      </c>
      <c r="B346" s="284"/>
      <c r="C346" s="227" t="s">
        <v>80</v>
      </c>
      <c r="D346" s="227" t="s">
        <v>65</v>
      </c>
      <c r="E346" s="227" t="s">
        <v>36</v>
      </c>
      <c r="F346" s="245" t="s">
        <v>416</v>
      </c>
      <c r="G346" s="246"/>
      <c r="H346" s="231">
        <v>52145000</v>
      </c>
      <c r="I346" s="231">
        <v>52145000</v>
      </c>
      <c r="J346" s="231">
        <v>52145000</v>
      </c>
    </row>
    <row r="347" spans="1:10" ht="23.25" customHeight="1" x14ac:dyDescent="0.2">
      <c r="A347" s="283" t="s">
        <v>272</v>
      </c>
      <c r="B347" s="284"/>
      <c r="C347" s="227" t="s">
        <v>80</v>
      </c>
      <c r="D347" s="227" t="s">
        <v>65</v>
      </c>
      <c r="E347" s="227" t="s">
        <v>36</v>
      </c>
      <c r="F347" s="245" t="s">
        <v>416</v>
      </c>
      <c r="G347" s="245" t="s">
        <v>94</v>
      </c>
      <c r="H347" s="231">
        <v>52145000</v>
      </c>
      <c r="I347" s="231">
        <v>52145000</v>
      </c>
      <c r="J347" s="231">
        <v>52145000</v>
      </c>
    </row>
    <row r="348" spans="1:10" ht="23.25" customHeight="1" x14ac:dyDescent="0.2">
      <c r="A348" s="283" t="s">
        <v>187</v>
      </c>
      <c r="B348" s="284"/>
      <c r="C348" s="227" t="s">
        <v>80</v>
      </c>
      <c r="D348" s="227" t="s">
        <v>65</v>
      </c>
      <c r="E348" s="227" t="s">
        <v>36</v>
      </c>
      <c r="F348" s="245" t="s">
        <v>416</v>
      </c>
      <c r="G348" s="245" t="s">
        <v>58</v>
      </c>
      <c r="H348" s="231">
        <v>52145000</v>
      </c>
      <c r="I348" s="231">
        <v>52145000</v>
      </c>
      <c r="J348" s="231">
        <v>52145000</v>
      </c>
    </row>
    <row r="349" spans="1:10" ht="79.5" customHeight="1" x14ac:dyDescent="0.2">
      <c r="A349" s="283" t="s">
        <v>417</v>
      </c>
      <c r="B349" s="284"/>
      <c r="C349" s="227" t="s">
        <v>80</v>
      </c>
      <c r="D349" s="227" t="s">
        <v>65</v>
      </c>
      <c r="E349" s="227" t="s">
        <v>36</v>
      </c>
      <c r="F349" s="245" t="s">
        <v>418</v>
      </c>
      <c r="G349" s="246"/>
      <c r="H349" s="231">
        <v>2100000</v>
      </c>
      <c r="I349" s="231">
        <v>2100000</v>
      </c>
      <c r="J349" s="231">
        <v>2100000</v>
      </c>
    </row>
    <row r="350" spans="1:10" ht="57" customHeight="1" x14ac:dyDescent="0.2">
      <c r="A350" s="283" t="s">
        <v>419</v>
      </c>
      <c r="B350" s="284"/>
      <c r="C350" s="227" t="s">
        <v>80</v>
      </c>
      <c r="D350" s="227" t="s">
        <v>65</v>
      </c>
      <c r="E350" s="227" t="s">
        <v>36</v>
      </c>
      <c r="F350" s="245" t="s">
        <v>420</v>
      </c>
      <c r="G350" s="246"/>
      <c r="H350" s="231">
        <v>2100000</v>
      </c>
      <c r="I350" s="231">
        <v>2100000</v>
      </c>
      <c r="J350" s="231">
        <v>2100000</v>
      </c>
    </row>
    <row r="351" spans="1:10" ht="23.25" customHeight="1" x14ac:dyDescent="0.2">
      <c r="A351" s="283" t="s">
        <v>272</v>
      </c>
      <c r="B351" s="284"/>
      <c r="C351" s="227" t="s">
        <v>80</v>
      </c>
      <c r="D351" s="227" t="s">
        <v>65</v>
      </c>
      <c r="E351" s="227" t="s">
        <v>36</v>
      </c>
      <c r="F351" s="245" t="s">
        <v>420</v>
      </c>
      <c r="G351" s="245" t="s">
        <v>94</v>
      </c>
      <c r="H351" s="231">
        <v>2100000</v>
      </c>
      <c r="I351" s="231">
        <v>2100000</v>
      </c>
      <c r="J351" s="231">
        <v>2100000</v>
      </c>
    </row>
    <row r="352" spans="1:10" ht="23.25" customHeight="1" x14ac:dyDescent="0.2">
      <c r="A352" s="283" t="s">
        <v>187</v>
      </c>
      <c r="B352" s="284"/>
      <c r="C352" s="227" t="s">
        <v>80</v>
      </c>
      <c r="D352" s="227" t="s">
        <v>65</v>
      </c>
      <c r="E352" s="227" t="s">
        <v>36</v>
      </c>
      <c r="F352" s="245" t="s">
        <v>420</v>
      </c>
      <c r="G352" s="245" t="s">
        <v>58</v>
      </c>
      <c r="H352" s="231">
        <v>2100000</v>
      </c>
      <c r="I352" s="231">
        <v>2100000</v>
      </c>
      <c r="J352" s="231">
        <v>2100000</v>
      </c>
    </row>
    <row r="353" spans="1:10" ht="23.25" customHeight="1" x14ac:dyDescent="0.2">
      <c r="A353" s="283" t="s">
        <v>636</v>
      </c>
      <c r="B353" s="284"/>
      <c r="C353" s="227" t="s">
        <v>80</v>
      </c>
      <c r="D353" s="227" t="s">
        <v>65</v>
      </c>
      <c r="E353" s="227" t="s">
        <v>36</v>
      </c>
      <c r="F353" s="245" t="s">
        <v>421</v>
      </c>
      <c r="G353" s="245"/>
      <c r="H353" s="231">
        <v>4350000</v>
      </c>
      <c r="I353" s="231">
        <v>4350000</v>
      </c>
      <c r="J353" s="231">
        <v>4350000</v>
      </c>
    </row>
    <row r="354" spans="1:10" ht="34.5" customHeight="1" x14ac:dyDescent="0.2">
      <c r="A354" s="283" t="s">
        <v>783</v>
      </c>
      <c r="B354" s="284"/>
      <c r="C354" s="227" t="s">
        <v>80</v>
      </c>
      <c r="D354" s="227" t="s">
        <v>65</v>
      </c>
      <c r="E354" s="227" t="s">
        <v>36</v>
      </c>
      <c r="F354" s="245" t="s">
        <v>422</v>
      </c>
      <c r="G354" s="246"/>
      <c r="H354" s="231">
        <v>4350000</v>
      </c>
      <c r="I354" s="231">
        <v>4350000</v>
      </c>
      <c r="J354" s="231">
        <v>4350000</v>
      </c>
    </row>
    <row r="355" spans="1:10" ht="23.25" customHeight="1" x14ac:dyDescent="0.2">
      <c r="A355" s="283" t="s">
        <v>1105</v>
      </c>
      <c r="B355" s="284"/>
      <c r="C355" s="227" t="s">
        <v>80</v>
      </c>
      <c r="D355" s="227" t="s">
        <v>65</v>
      </c>
      <c r="E355" s="227" t="s">
        <v>36</v>
      </c>
      <c r="F355" s="245" t="s">
        <v>423</v>
      </c>
      <c r="G355" s="246"/>
      <c r="H355" s="231">
        <v>4350000</v>
      </c>
      <c r="I355" s="231">
        <v>4350000</v>
      </c>
      <c r="J355" s="231">
        <v>4350000</v>
      </c>
    </row>
    <row r="356" spans="1:10" ht="23.25" customHeight="1" x14ac:dyDescent="0.2">
      <c r="A356" s="283" t="s">
        <v>272</v>
      </c>
      <c r="B356" s="284"/>
      <c r="C356" s="227" t="s">
        <v>80</v>
      </c>
      <c r="D356" s="227" t="s">
        <v>65</v>
      </c>
      <c r="E356" s="227" t="s">
        <v>36</v>
      </c>
      <c r="F356" s="245" t="s">
        <v>423</v>
      </c>
      <c r="G356" s="245" t="s">
        <v>94</v>
      </c>
      <c r="H356" s="231">
        <v>4350000</v>
      </c>
      <c r="I356" s="231">
        <v>4350000</v>
      </c>
      <c r="J356" s="231">
        <v>4350000</v>
      </c>
    </row>
    <row r="357" spans="1:10" ht="23.25" customHeight="1" x14ac:dyDescent="0.2">
      <c r="A357" s="283" t="s">
        <v>187</v>
      </c>
      <c r="B357" s="284"/>
      <c r="C357" s="227" t="s">
        <v>80</v>
      </c>
      <c r="D357" s="227" t="s">
        <v>65</v>
      </c>
      <c r="E357" s="227" t="s">
        <v>36</v>
      </c>
      <c r="F357" s="245" t="s">
        <v>423</v>
      </c>
      <c r="G357" s="245" t="s">
        <v>58</v>
      </c>
      <c r="H357" s="231">
        <v>4350000</v>
      </c>
      <c r="I357" s="231">
        <v>4350000</v>
      </c>
      <c r="J357" s="231">
        <v>4350000</v>
      </c>
    </row>
    <row r="358" spans="1:10" ht="15" customHeight="1" x14ac:dyDescent="0.2">
      <c r="A358" s="265" t="s">
        <v>737</v>
      </c>
      <c r="B358" s="266"/>
      <c r="C358" s="227" t="s">
        <v>80</v>
      </c>
      <c r="D358" s="227" t="s">
        <v>192</v>
      </c>
      <c r="E358" s="227"/>
      <c r="F358" s="228"/>
      <c r="G358" s="228"/>
      <c r="H358" s="231">
        <v>1927321160</v>
      </c>
      <c r="I358" s="231">
        <v>1449273680</v>
      </c>
      <c r="J358" s="231">
        <v>1321396160</v>
      </c>
    </row>
    <row r="359" spans="1:10" ht="15" customHeight="1" x14ac:dyDescent="0.2">
      <c r="A359" s="265" t="s">
        <v>261</v>
      </c>
      <c r="B359" s="266"/>
      <c r="C359" s="227" t="s">
        <v>80</v>
      </c>
      <c r="D359" s="227" t="s">
        <v>192</v>
      </c>
      <c r="E359" s="227" t="s">
        <v>61</v>
      </c>
      <c r="F359" s="228"/>
      <c r="G359" s="228"/>
      <c r="H359" s="231">
        <v>6144000</v>
      </c>
      <c r="I359" s="231">
        <v>6144000</v>
      </c>
      <c r="J359" s="231">
        <v>6144000</v>
      </c>
    </row>
    <row r="360" spans="1:10" ht="15" customHeight="1" x14ac:dyDescent="0.2">
      <c r="A360" s="265" t="s">
        <v>424</v>
      </c>
      <c r="B360" s="266"/>
      <c r="C360" s="227" t="s">
        <v>80</v>
      </c>
      <c r="D360" s="227" t="s">
        <v>192</v>
      </c>
      <c r="E360" s="227" t="s">
        <v>61</v>
      </c>
      <c r="F360" s="227" t="s">
        <v>425</v>
      </c>
      <c r="G360" s="227"/>
      <c r="H360" s="231">
        <v>6144000</v>
      </c>
      <c r="I360" s="231">
        <v>6144000</v>
      </c>
      <c r="J360" s="231">
        <v>6144000</v>
      </c>
    </row>
    <row r="361" spans="1:10" ht="34.5" customHeight="1" x14ac:dyDescent="0.2">
      <c r="A361" s="283" t="s">
        <v>784</v>
      </c>
      <c r="B361" s="284"/>
      <c r="C361" s="227" t="s">
        <v>80</v>
      </c>
      <c r="D361" s="227" t="s">
        <v>192</v>
      </c>
      <c r="E361" s="227" t="s">
        <v>61</v>
      </c>
      <c r="F361" s="245" t="s">
        <v>426</v>
      </c>
      <c r="G361" s="245"/>
      <c r="H361" s="231">
        <v>6144000</v>
      </c>
      <c r="I361" s="231">
        <v>6144000</v>
      </c>
      <c r="J361" s="231">
        <v>6144000</v>
      </c>
    </row>
    <row r="362" spans="1:10" ht="23.25" customHeight="1" x14ac:dyDescent="0.2">
      <c r="A362" s="283" t="s">
        <v>785</v>
      </c>
      <c r="B362" s="284"/>
      <c r="C362" s="227" t="s">
        <v>80</v>
      </c>
      <c r="D362" s="227" t="s">
        <v>192</v>
      </c>
      <c r="E362" s="227" t="s">
        <v>61</v>
      </c>
      <c r="F362" s="245" t="s">
        <v>427</v>
      </c>
      <c r="G362" s="246"/>
      <c r="H362" s="231">
        <v>6144000</v>
      </c>
      <c r="I362" s="231">
        <v>6144000</v>
      </c>
      <c r="J362" s="231">
        <v>6144000</v>
      </c>
    </row>
    <row r="363" spans="1:10" ht="34.5" customHeight="1" x14ac:dyDescent="0.2">
      <c r="A363" s="283" t="s">
        <v>728</v>
      </c>
      <c r="B363" s="284"/>
      <c r="C363" s="227" t="s">
        <v>80</v>
      </c>
      <c r="D363" s="227" t="s">
        <v>192</v>
      </c>
      <c r="E363" s="227" t="s">
        <v>61</v>
      </c>
      <c r="F363" s="245" t="s">
        <v>428</v>
      </c>
      <c r="G363" s="246"/>
      <c r="H363" s="231">
        <v>6144000</v>
      </c>
      <c r="I363" s="231">
        <v>6144000</v>
      </c>
      <c r="J363" s="231">
        <v>6144000</v>
      </c>
    </row>
    <row r="364" spans="1:10" ht="45.75" customHeight="1" x14ac:dyDescent="0.2">
      <c r="A364" s="283" t="s">
        <v>289</v>
      </c>
      <c r="B364" s="284"/>
      <c r="C364" s="227" t="s">
        <v>80</v>
      </c>
      <c r="D364" s="227" t="s">
        <v>192</v>
      </c>
      <c r="E364" s="227" t="s">
        <v>61</v>
      </c>
      <c r="F364" s="245" t="s">
        <v>428</v>
      </c>
      <c r="G364" s="245" t="s">
        <v>195</v>
      </c>
      <c r="H364" s="231">
        <v>2227500</v>
      </c>
      <c r="I364" s="231">
        <v>2227500</v>
      </c>
      <c r="J364" s="231">
        <v>2227500</v>
      </c>
    </row>
    <row r="365" spans="1:10" ht="15" customHeight="1" x14ac:dyDescent="0.2">
      <c r="A365" s="283" t="s">
        <v>248</v>
      </c>
      <c r="B365" s="284"/>
      <c r="C365" s="227" t="s">
        <v>80</v>
      </c>
      <c r="D365" s="227" t="s">
        <v>192</v>
      </c>
      <c r="E365" s="227" t="s">
        <v>61</v>
      </c>
      <c r="F365" s="245" t="s">
        <v>428</v>
      </c>
      <c r="G365" s="245" t="s">
        <v>249</v>
      </c>
      <c r="H365" s="231">
        <v>2227500</v>
      </c>
      <c r="I365" s="231">
        <v>2227500</v>
      </c>
      <c r="J365" s="231">
        <v>2227500</v>
      </c>
    </row>
    <row r="366" spans="1:10" ht="23.25" customHeight="1" x14ac:dyDescent="0.2">
      <c r="A366" s="283" t="s">
        <v>272</v>
      </c>
      <c r="B366" s="284"/>
      <c r="C366" s="227" t="s">
        <v>80</v>
      </c>
      <c r="D366" s="227" t="s">
        <v>192</v>
      </c>
      <c r="E366" s="227" t="s">
        <v>61</v>
      </c>
      <c r="F366" s="245" t="s">
        <v>428</v>
      </c>
      <c r="G366" s="245" t="s">
        <v>94</v>
      </c>
      <c r="H366" s="231">
        <v>3916500</v>
      </c>
      <c r="I366" s="231">
        <v>3916500</v>
      </c>
      <c r="J366" s="231">
        <v>3916500</v>
      </c>
    </row>
    <row r="367" spans="1:10" ht="23.25" customHeight="1" x14ac:dyDescent="0.2">
      <c r="A367" s="283" t="s">
        <v>187</v>
      </c>
      <c r="B367" s="284"/>
      <c r="C367" s="227" t="s">
        <v>80</v>
      </c>
      <c r="D367" s="227" t="s">
        <v>192</v>
      </c>
      <c r="E367" s="227" t="s">
        <v>61</v>
      </c>
      <c r="F367" s="245" t="s">
        <v>428</v>
      </c>
      <c r="G367" s="245" t="s">
        <v>58</v>
      </c>
      <c r="H367" s="231">
        <v>3916500</v>
      </c>
      <c r="I367" s="231">
        <v>3916500</v>
      </c>
      <c r="J367" s="231">
        <v>3916500</v>
      </c>
    </row>
    <row r="368" spans="1:10" ht="15" customHeight="1" x14ac:dyDescent="0.2">
      <c r="A368" s="265" t="s">
        <v>1001</v>
      </c>
      <c r="B368" s="266"/>
      <c r="C368" s="227" t="s">
        <v>80</v>
      </c>
      <c r="D368" s="227" t="s">
        <v>192</v>
      </c>
      <c r="E368" s="227" t="s">
        <v>60</v>
      </c>
      <c r="F368" s="228"/>
      <c r="G368" s="228"/>
      <c r="H368" s="231">
        <v>485049100</v>
      </c>
      <c r="I368" s="231">
        <v>127590520</v>
      </c>
      <c r="J368" s="231">
        <v>0</v>
      </c>
    </row>
    <row r="369" spans="1:10" ht="15" customHeight="1" x14ac:dyDescent="0.2">
      <c r="A369" s="265" t="s">
        <v>463</v>
      </c>
      <c r="B369" s="266"/>
      <c r="C369" s="227" t="s">
        <v>80</v>
      </c>
      <c r="D369" s="227" t="s">
        <v>192</v>
      </c>
      <c r="E369" s="227" t="s">
        <v>60</v>
      </c>
      <c r="F369" s="227" t="s">
        <v>464</v>
      </c>
      <c r="G369" s="227"/>
      <c r="H369" s="231">
        <v>485049100</v>
      </c>
      <c r="I369" s="231">
        <v>127590520</v>
      </c>
      <c r="J369" s="231">
        <v>0</v>
      </c>
    </row>
    <row r="370" spans="1:10" ht="15" customHeight="1" x14ac:dyDescent="0.2">
      <c r="A370" s="283" t="s">
        <v>465</v>
      </c>
      <c r="B370" s="284"/>
      <c r="C370" s="227" t="s">
        <v>80</v>
      </c>
      <c r="D370" s="227" t="s">
        <v>192</v>
      </c>
      <c r="E370" s="227" t="s">
        <v>60</v>
      </c>
      <c r="F370" s="245" t="s">
        <v>466</v>
      </c>
      <c r="G370" s="245"/>
      <c r="H370" s="231">
        <v>485049100</v>
      </c>
      <c r="I370" s="231">
        <v>127590520</v>
      </c>
      <c r="J370" s="231">
        <v>0</v>
      </c>
    </row>
    <row r="371" spans="1:10" ht="34.5" customHeight="1" x14ac:dyDescent="0.2">
      <c r="A371" s="283" t="s">
        <v>467</v>
      </c>
      <c r="B371" s="284"/>
      <c r="C371" s="227" t="s">
        <v>80</v>
      </c>
      <c r="D371" s="227" t="s">
        <v>192</v>
      </c>
      <c r="E371" s="227" t="s">
        <v>60</v>
      </c>
      <c r="F371" s="245" t="s">
        <v>468</v>
      </c>
      <c r="G371" s="246"/>
      <c r="H371" s="231">
        <v>485049100</v>
      </c>
      <c r="I371" s="231">
        <v>127590520</v>
      </c>
      <c r="J371" s="231">
        <v>0</v>
      </c>
    </row>
    <row r="372" spans="1:10" ht="45.75" customHeight="1" x14ac:dyDescent="0.2">
      <c r="A372" s="283" t="s">
        <v>1106</v>
      </c>
      <c r="B372" s="284"/>
      <c r="C372" s="227" t="s">
        <v>80</v>
      </c>
      <c r="D372" s="227" t="s">
        <v>192</v>
      </c>
      <c r="E372" s="227" t="s">
        <v>60</v>
      </c>
      <c r="F372" s="245" t="s">
        <v>1107</v>
      </c>
      <c r="G372" s="246"/>
      <c r="H372" s="231">
        <v>9593870</v>
      </c>
      <c r="I372" s="231">
        <v>0</v>
      </c>
      <c r="J372" s="231">
        <v>0</v>
      </c>
    </row>
    <row r="373" spans="1:10" ht="23.25" customHeight="1" x14ac:dyDescent="0.2">
      <c r="A373" s="283" t="s">
        <v>272</v>
      </c>
      <c r="B373" s="284"/>
      <c r="C373" s="227" t="s">
        <v>80</v>
      </c>
      <c r="D373" s="227" t="s">
        <v>192</v>
      </c>
      <c r="E373" s="227" t="s">
        <v>60</v>
      </c>
      <c r="F373" s="245" t="s">
        <v>1107</v>
      </c>
      <c r="G373" s="245" t="s">
        <v>94</v>
      </c>
      <c r="H373" s="231">
        <v>9593870</v>
      </c>
      <c r="I373" s="231">
        <v>0</v>
      </c>
      <c r="J373" s="231">
        <v>0</v>
      </c>
    </row>
    <row r="374" spans="1:10" ht="23.25" customHeight="1" x14ac:dyDescent="0.2">
      <c r="A374" s="283" t="s">
        <v>187</v>
      </c>
      <c r="B374" s="284"/>
      <c r="C374" s="227" t="s">
        <v>80</v>
      </c>
      <c r="D374" s="227" t="s">
        <v>192</v>
      </c>
      <c r="E374" s="227" t="s">
        <v>60</v>
      </c>
      <c r="F374" s="245" t="s">
        <v>1107</v>
      </c>
      <c r="G374" s="245" t="s">
        <v>58</v>
      </c>
      <c r="H374" s="231">
        <v>9593870</v>
      </c>
      <c r="I374" s="231">
        <v>0</v>
      </c>
      <c r="J374" s="231">
        <v>0</v>
      </c>
    </row>
    <row r="375" spans="1:10" ht="34.5" customHeight="1" x14ac:dyDescent="0.2">
      <c r="A375" s="283" t="s">
        <v>1002</v>
      </c>
      <c r="B375" s="284"/>
      <c r="C375" s="227" t="s">
        <v>80</v>
      </c>
      <c r="D375" s="227" t="s">
        <v>192</v>
      </c>
      <c r="E375" s="227" t="s">
        <v>60</v>
      </c>
      <c r="F375" s="245" t="s">
        <v>1003</v>
      </c>
      <c r="G375" s="246"/>
      <c r="H375" s="231">
        <v>475455230</v>
      </c>
      <c r="I375" s="231">
        <v>127590520</v>
      </c>
      <c r="J375" s="231">
        <v>0</v>
      </c>
    </row>
    <row r="376" spans="1:10" ht="23.25" customHeight="1" x14ac:dyDescent="0.2">
      <c r="A376" s="283" t="s">
        <v>272</v>
      </c>
      <c r="B376" s="284"/>
      <c r="C376" s="227" t="s">
        <v>80</v>
      </c>
      <c r="D376" s="227" t="s">
        <v>192</v>
      </c>
      <c r="E376" s="227" t="s">
        <v>60</v>
      </c>
      <c r="F376" s="245" t="s">
        <v>1003</v>
      </c>
      <c r="G376" s="245" t="s">
        <v>94</v>
      </c>
      <c r="H376" s="231">
        <v>475455230</v>
      </c>
      <c r="I376" s="231">
        <v>127590520</v>
      </c>
      <c r="J376" s="231">
        <v>0</v>
      </c>
    </row>
    <row r="377" spans="1:10" ht="23.25" customHeight="1" x14ac:dyDescent="0.2">
      <c r="A377" s="283" t="s">
        <v>187</v>
      </c>
      <c r="B377" s="284"/>
      <c r="C377" s="227" t="s">
        <v>80</v>
      </c>
      <c r="D377" s="227" t="s">
        <v>192</v>
      </c>
      <c r="E377" s="227" t="s">
        <v>60</v>
      </c>
      <c r="F377" s="245" t="s">
        <v>1003</v>
      </c>
      <c r="G377" s="245" t="s">
        <v>58</v>
      </c>
      <c r="H377" s="231">
        <v>475455230</v>
      </c>
      <c r="I377" s="231">
        <v>127590520</v>
      </c>
      <c r="J377" s="231">
        <v>0</v>
      </c>
    </row>
    <row r="378" spans="1:10" ht="15" customHeight="1" x14ac:dyDescent="0.2">
      <c r="A378" s="265" t="s">
        <v>92</v>
      </c>
      <c r="B378" s="266"/>
      <c r="C378" s="227" t="s">
        <v>80</v>
      </c>
      <c r="D378" s="227" t="s">
        <v>192</v>
      </c>
      <c r="E378" s="227" t="s">
        <v>252</v>
      </c>
      <c r="F378" s="228"/>
      <c r="G378" s="228"/>
      <c r="H378" s="231">
        <v>222172260</v>
      </c>
      <c r="I378" s="231">
        <v>152444260</v>
      </c>
      <c r="J378" s="231">
        <v>152444260</v>
      </c>
    </row>
    <row r="379" spans="1:10" ht="15" customHeight="1" x14ac:dyDescent="0.2">
      <c r="A379" s="265" t="s">
        <v>424</v>
      </c>
      <c r="B379" s="266"/>
      <c r="C379" s="227" t="s">
        <v>80</v>
      </c>
      <c r="D379" s="227" t="s">
        <v>192</v>
      </c>
      <c r="E379" s="227" t="s">
        <v>252</v>
      </c>
      <c r="F379" s="227" t="s">
        <v>425</v>
      </c>
      <c r="G379" s="227"/>
      <c r="H379" s="231">
        <v>2175260</v>
      </c>
      <c r="I379" s="231">
        <v>2175260</v>
      </c>
      <c r="J379" s="231">
        <v>2175260</v>
      </c>
    </row>
    <row r="380" spans="1:10" ht="15" customHeight="1" x14ac:dyDescent="0.2">
      <c r="A380" s="283" t="s">
        <v>639</v>
      </c>
      <c r="B380" s="284"/>
      <c r="C380" s="227" t="s">
        <v>80</v>
      </c>
      <c r="D380" s="227" t="s">
        <v>192</v>
      </c>
      <c r="E380" s="227" t="s">
        <v>252</v>
      </c>
      <c r="F380" s="245" t="s">
        <v>513</v>
      </c>
      <c r="G380" s="245"/>
      <c r="H380" s="231">
        <v>2175260</v>
      </c>
      <c r="I380" s="231">
        <v>2175260</v>
      </c>
      <c r="J380" s="231">
        <v>2175260</v>
      </c>
    </row>
    <row r="381" spans="1:10" ht="23.25" customHeight="1" x14ac:dyDescent="0.2">
      <c r="A381" s="283" t="s">
        <v>786</v>
      </c>
      <c r="B381" s="284"/>
      <c r="C381" s="227" t="s">
        <v>80</v>
      </c>
      <c r="D381" s="227" t="s">
        <v>192</v>
      </c>
      <c r="E381" s="227" t="s">
        <v>252</v>
      </c>
      <c r="F381" s="245" t="s">
        <v>787</v>
      </c>
      <c r="G381" s="246"/>
      <c r="H381" s="231">
        <v>2175260</v>
      </c>
      <c r="I381" s="231">
        <v>2175260</v>
      </c>
      <c r="J381" s="231">
        <v>2175260</v>
      </c>
    </row>
    <row r="382" spans="1:10" ht="45.75" customHeight="1" x14ac:dyDescent="0.2">
      <c r="A382" s="283" t="s">
        <v>1108</v>
      </c>
      <c r="B382" s="284"/>
      <c r="C382" s="227" t="s">
        <v>80</v>
      </c>
      <c r="D382" s="227" t="s">
        <v>192</v>
      </c>
      <c r="E382" s="227" t="s">
        <v>252</v>
      </c>
      <c r="F382" s="245" t="s">
        <v>788</v>
      </c>
      <c r="G382" s="246"/>
      <c r="H382" s="231">
        <v>2175260</v>
      </c>
      <c r="I382" s="231">
        <v>2175260</v>
      </c>
      <c r="J382" s="231">
        <v>2175260</v>
      </c>
    </row>
    <row r="383" spans="1:10" ht="23.25" customHeight="1" x14ac:dyDescent="0.2">
      <c r="A383" s="283" t="s">
        <v>272</v>
      </c>
      <c r="B383" s="284"/>
      <c r="C383" s="227" t="s">
        <v>80</v>
      </c>
      <c r="D383" s="227" t="s">
        <v>192</v>
      </c>
      <c r="E383" s="227" t="s">
        <v>252</v>
      </c>
      <c r="F383" s="245" t="s">
        <v>788</v>
      </c>
      <c r="G383" s="245" t="s">
        <v>94</v>
      </c>
      <c r="H383" s="231">
        <v>2175260</v>
      </c>
      <c r="I383" s="231">
        <v>2175260</v>
      </c>
      <c r="J383" s="231">
        <v>2175260</v>
      </c>
    </row>
    <row r="384" spans="1:10" ht="23.25" customHeight="1" x14ac:dyDescent="0.2">
      <c r="A384" s="283" t="s">
        <v>187</v>
      </c>
      <c r="B384" s="284"/>
      <c r="C384" s="227" t="s">
        <v>80</v>
      </c>
      <c r="D384" s="227" t="s">
        <v>192</v>
      </c>
      <c r="E384" s="227" t="s">
        <v>252</v>
      </c>
      <c r="F384" s="245" t="s">
        <v>788</v>
      </c>
      <c r="G384" s="245" t="s">
        <v>58</v>
      </c>
      <c r="H384" s="231">
        <v>2175260</v>
      </c>
      <c r="I384" s="231">
        <v>2175260</v>
      </c>
      <c r="J384" s="231">
        <v>2175260</v>
      </c>
    </row>
    <row r="385" spans="1:10" ht="23.25" customHeight="1" x14ac:dyDescent="0.2">
      <c r="A385" s="265" t="s">
        <v>433</v>
      </c>
      <c r="B385" s="266"/>
      <c r="C385" s="227" t="s">
        <v>80</v>
      </c>
      <c r="D385" s="227" t="s">
        <v>192</v>
      </c>
      <c r="E385" s="227" t="s">
        <v>252</v>
      </c>
      <c r="F385" s="227" t="s">
        <v>434</v>
      </c>
      <c r="G385" s="227"/>
      <c r="H385" s="231">
        <v>219997000</v>
      </c>
      <c r="I385" s="231">
        <v>150269000</v>
      </c>
      <c r="J385" s="231">
        <v>150269000</v>
      </c>
    </row>
    <row r="386" spans="1:10" ht="15" customHeight="1" x14ac:dyDescent="0.2">
      <c r="A386" s="283" t="s">
        <v>435</v>
      </c>
      <c r="B386" s="284"/>
      <c r="C386" s="227" t="s">
        <v>80</v>
      </c>
      <c r="D386" s="227" t="s">
        <v>192</v>
      </c>
      <c r="E386" s="227" t="s">
        <v>252</v>
      </c>
      <c r="F386" s="245" t="s">
        <v>436</v>
      </c>
      <c r="G386" s="245"/>
      <c r="H386" s="231">
        <v>219997000</v>
      </c>
      <c r="I386" s="231">
        <v>150269000</v>
      </c>
      <c r="J386" s="231">
        <v>150269000</v>
      </c>
    </row>
    <row r="387" spans="1:10" ht="23.25" customHeight="1" x14ac:dyDescent="0.2">
      <c r="A387" s="283" t="s">
        <v>729</v>
      </c>
      <c r="B387" s="284"/>
      <c r="C387" s="227" t="s">
        <v>80</v>
      </c>
      <c r="D387" s="227" t="s">
        <v>192</v>
      </c>
      <c r="E387" s="227" t="s">
        <v>252</v>
      </c>
      <c r="F387" s="245" t="s">
        <v>437</v>
      </c>
      <c r="G387" s="246"/>
      <c r="H387" s="231">
        <v>219997000</v>
      </c>
      <c r="I387" s="231">
        <v>150269000</v>
      </c>
      <c r="J387" s="231">
        <v>150269000</v>
      </c>
    </row>
    <row r="388" spans="1:10" ht="34.5" customHeight="1" x14ac:dyDescent="0.2">
      <c r="A388" s="283" t="s">
        <v>1109</v>
      </c>
      <c r="B388" s="284"/>
      <c r="C388" s="227" t="s">
        <v>80</v>
      </c>
      <c r="D388" s="227" t="s">
        <v>192</v>
      </c>
      <c r="E388" s="227" t="s">
        <v>252</v>
      </c>
      <c r="F388" s="245" t="s">
        <v>789</v>
      </c>
      <c r="G388" s="246"/>
      <c r="H388" s="231">
        <v>219997000</v>
      </c>
      <c r="I388" s="231">
        <v>150269000</v>
      </c>
      <c r="J388" s="231">
        <v>150269000</v>
      </c>
    </row>
    <row r="389" spans="1:10" ht="23.25" customHeight="1" x14ac:dyDescent="0.2">
      <c r="A389" s="283" t="s">
        <v>272</v>
      </c>
      <c r="B389" s="284"/>
      <c r="C389" s="227" t="s">
        <v>80</v>
      </c>
      <c r="D389" s="227" t="s">
        <v>192</v>
      </c>
      <c r="E389" s="227" t="s">
        <v>252</v>
      </c>
      <c r="F389" s="245" t="s">
        <v>789</v>
      </c>
      <c r="G389" s="245" t="s">
        <v>94</v>
      </c>
      <c r="H389" s="231">
        <v>219997000</v>
      </c>
      <c r="I389" s="231">
        <v>150269000</v>
      </c>
      <c r="J389" s="231">
        <v>150269000</v>
      </c>
    </row>
    <row r="390" spans="1:10" ht="23.25" customHeight="1" x14ac:dyDescent="0.2">
      <c r="A390" s="283" t="s">
        <v>187</v>
      </c>
      <c r="B390" s="284"/>
      <c r="C390" s="227" t="s">
        <v>80</v>
      </c>
      <c r="D390" s="227" t="s">
        <v>192</v>
      </c>
      <c r="E390" s="227" t="s">
        <v>252</v>
      </c>
      <c r="F390" s="245" t="s">
        <v>789</v>
      </c>
      <c r="G390" s="245" t="s">
        <v>58</v>
      </c>
      <c r="H390" s="231">
        <v>219997000</v>
      </c>
      <c r="I390" s="231">
        <v>150269000</v>
      </c>
      <c r="J390" s="231">
        <v>150269000</v>
      </c>
    </row>
    <row r="391" spans="1:10" ht="15" customHeight="1" x14ac:dyDescent="0.2">
      <c r="A391" s="265" t="s">
        <v>243</v>
      </c>
      <c r="B391" s="266"/>
      <c r="C391" s="227" t="s">
        <v>80</v>
      </c>
      <c r="D391" s="227" t="s">
        <v>192</v>
      </c>
      <c r="E391" s="227" t="s">
        <v>64</v>
      </c>
      <c r="F391" s="228"/>
      <c r="G391" s="228"/>
      <c r="H391" s="231">
        <v>1162149800</v>
      </c>
      <c r="I391" s="231">
        <v>1111674900</v>
      </c>
      <c r="J391" s="231">
        <v>1111674900</v>
      </c>
    </row>
    <row r="392" spans="1:10" ht="23.25" customHeight="1" x14ac:dyDescent="0.2">
      <c r="A392" s="265" t="s">
        <v>433</v>
      </c>
      <c r="B392" s="266"/>
      <c r="C392" s="227" t="s">
        <v>80</v>
      </c>
      <c r="D392" s="227" t="s">
        <v>192</v>
      </c>
      <c r="E392" s="227" t="s">
        <v>64</v>
      </c>
      <c r="F392" s="227" t="s">
        <v>434</v>
      </c>
      <c r="G392" s="227"/>
      <c r="H392" s="231">
        <v>1162149800</v>
      </c>
      <c r="I392" s="231">
        <v>1111674900</v>
      </c>
      <c r="J392" s="231">
        <v>1111674900</v>
      </c>
    </row>
    <row r="393" spans="1:10" ht="15" customHeight="1" x14ac:dyDescent="0.2">
      <c r="A393" s="283" t="s">
        <v>438</v>
      </c>
      <c r="B393" s="284"/>
      <c r="C393" s="227" t="s">
        <v>80</v>
      </c>
      <c r="D393" s="227" t="s">
        <v>192</v>
      </c>
      <c r="E393" s="227" t="s">
        <v>64</v>
      </c>
      <c r="F393" s="245" t="s">
        <v>439</v>
      </c>
      <c r="G393" s="245"/>
      <c r="H393" s="231">
        <v>1010871900</v>
      </c>
      <c r="I393" s="231">
        <v>960397000</v>
      </c>
      <c r="J393" s="231">
        <v>960397000</v>
      </c>
    </row>
    <row r="394" spans="1:10" ht="23.25" customHeight="1" x14ac:dyDescent="0.2">
      <c r="A394" s="283" t="s">
        <v>1004</v>
      </c>
      <c r="B394" s="284"/>
      <c r="C394" s="227" t="s">
        <v>80</v>
      </c>
      <c r="D394" s="227" t="s">
        <v>192</v>
      </c>
      <c r="E394" s="227" t="s">
        <v>64</v>
      </c>
      <c r="F394" s="245" t="s">
        <v>1005</v>
      </c>
      <c r="G394" s="246"/>
      <c r="H394" s="231">
        <v>644000000</v>
      </c>
      <c r="I394" s="231">
        <v>644000000</v>
      </c>
      <c r="J394" s="231">
        <v>644000000</v>
      </c>
    </row>
    <row r="395" spans="1:10" ht="34.5" customHeight="1" x14ac:dyDescent="0.2">
      <c r="A395" s="283" t="s">
        <v>1110</v>
      </c>
      <c r="B395" s="284"/>
      <c r="C395" s="227" t="s">
        <v>80</v>
      </c>
      <c r="D395" s="227" t="s">
        <v>192</v>
      </c>
      <c r="E395" s="227" t="s">
        <v>64</v>
      </c>
      <c r="F395" s="245" t="s">
        <v>1006</v>
      </c>
      <c r="G395" s="246"/>
      <c r="H395" s="231">
        <v>644000000</v>
      </c>
      <c r="I395" s="231">
        <v>644000000</v>
      </c>
      <c r="J395" s="231">
        <v>644000000</v>
      </c>
    </row>
    <row r="396" spans="1:10" ht="23.25" customHeight="1" x14ac:dyDescent="0.2">
      <c r="A396" s="283" t="s">
        <v>272</v>
      </c>
      <c r="B396" s="284"/>
      <c r="C396" s="227" t="s">
        <v>80</v>
      </c>
      <c r="D396" s="227" t="s">
        <v>192</v>
      </c>
      <c r="E396" s="227" t="s">
        <v>64</v>
      </c>
      <c r="F396" s="245" t="s">
        <v>1006</v>
      </c>
      <c r="G396" s="245" t="s">
        <v>94</v>
      </c>
      <c r="H396" s="231">
        <v>644000000</v>
      </c>
      <c r="I396" s="231">
        <v>644000000</v>
      </c>
      <c r="J396" s="231">
        <v>644000000</v>
      </c>
    </row>
    <row r="397" spans="1:10" ht="23.25" customHeight="1" x14ac:dyDescent="0.2">
      <c r="A397" s="283" t="s">
        <v>187</v>
      </c>
      <c r="B397" s="284"/>
      <c r="C397" s="227" t="s">
        <v>80</v>
      </c>
      <c r="D397" s="227" t="s">
        <v>192</v>
      </c>
      <c r="E397" s="227" t="s">
        <v>64</v>
      </c>
      <c r="F397" s="245" t="s">
        <v>1006</v>
      </c>
      <c r="G397" s="245" t="s">
        <v>58</v>
      </c>
      <c r="H397" s="231">
        <v>644000000</v>
      </c>
      <c r="I397" s="231">
        <v>644000000</v>
      </c>
      <c r="J397" s="231">
        <v>644000000</v>
      </c>
    </row>
    <row r="398" spans="1:10" ht="34.5" customHeight="1" x14ac:dyDescent="0.2">
      <c r="A398" s="283" t="s">
        <v>440</v>
      </c>
      <c r="B398" s="284"/>
      <c r="C398" s="227" t="s">
        <v>80</v>
      </c>
      <c r="D398" s="227" t="s">
        <v>192</v>
      </c>
      <c r="E398" s="227" t="s">
        <v>64</v>
      </c>
      <c r="F398" s="245" t="s">
        <v>790</v>
      </c>
      <c r="G398" s="246"/>
      <c r="H398" s="231">
        <v>366871900</v>
      </c>
      <c r="I398" s="231">
        <v>316397000</v>
      </c>
      <c r="J398" s="231">
        <v>316397000</v>
      </c>
    </row>
    <row r="399" spans="1:10" ht="34.5" customHeight="1" x14ac:dyDescent="0.2">
      <c r="A399" s="283" t="s">
        <v>1007</v>
      </c>
      <c r="B399" s="284"/>
      <c r="C399" s="227" t="s">
        <v>80</v>
      </c>
      <c r="D399" s="227" t="s">
        <v>192</v>
      </c>
      <c r="E399" s="227" t="s">
        <v>64</v>
      </c>
      <c r="F399" s="245" t="s">
        <v>1008</v>
      </c>
      <c r="G399" s="246"/>
      <c r="H399" s="231">
        <v>324985000</v>
      </c>
      <c r="I399" s="231">
        <v>316397000</v>
      </c>
      <c r="J399" s="231">
        <v>316397000</v>
      </c>
    </row>
    <row r="400" spans="1:10" ht="23.25" customHeight="1" x14ac:dyDescent="0.2">
      <c r="A400" s="283" t="s">
        <v>272</v>
      </c>
      <c r="B400" s="284"/>
      <c r="C400" s="227" t="s">
        <v>80</v>
      </c>
      <c r="D400" s="227" t="s">
        <v>192</v>
      </c>
      <c r="E400" s="227" t="s">
        <v>64</v>
      </c>
      <c r="F400" s="245" t="s">
        <v>1008</v>
      </c>
      <c r="G400" s="245" t="s">
        <v>94</v>
      </c>
      <c r="H400" s="231">
        <v>324985000</v>
      </c>
      <c r="I400" s="231">
        <v>316397000</v>
      </c>
      <c r="J400" s="231">
        <v>316397000</v>
      </c>
    </row>
    <row r="401" spans="1:10" ht="23.25" customHeight="1" x14ac:dyDescent="0.2">
      <c r="A401" s="283" t="s">
        <v>187</v>
      </c>
      <c r="B401" s="284"/>
      <c r="C401" s="227" t="s">
        <v>80</v>
      </c>
      <c r="D401" s="227" t="s">
        <v>192</v>
      </c>
      <c r="E401" s="227" t="s">
        <v>64</v>
      </c>
      <c r="F401" s="245" t="s">
        <v>1008</v>
      </c>
      <c r="G401" s="245" t="s">
        <v>58</v>
      </c>
      <c r="H401" s="231">
        <v>324985000</v>
      </c>
      <c r="I401" s="231">
        <v>316397000</v>
      </c>
      <c r="J401" s="231">
        <v>316397000</v>
      </c>
    </row>
    <row r="402" spans="1:10" ht="23.25" customHeight="1" x14ac:dyDescent="0.2">
      <c r="A402" s="283" t="s">
        <v>1009</v>
      </c>
      <c r="B402" s="284"/>
      <c r="C402" s="227" t="s">
        <v>80</v>
      </c>
      <c r="D402" s="227" t="s">
        <v>192</v>
      </c>
      <c r="E402" s="227" t="s">
        <v>64</v>
      </c>
      <c r="F402" s="245" t="s">
        <v>1010</v>
      </c>
      <c r="G402" s="246"/>
      <c r="H402" s="231">
        <v>20725700</v>
      </c>
      <c r="I402" s="231">
        <v>0</v>
      </c>
      <c r="J402" s="231">
        <v>0</v>
      </c>
    </row>
    <row r="403" spans="1:10" ht="23.25" customHeight="1" x14ac:dyDescent="0.2">
      <c r="A403" s="283" t="s">
        <v>272</v>
      </c>
      <c r="B403" s="284"/>
      <c r="C403" s="227" t="s">
        <v>80</v>
      </c>
      <c r="D403" s="227" t="s">
        <v>192</v>
      </c>
      <c r="E403" s="227" t="s">
        <v>64</v>
      </c>
      <c r="F403" s="245" t="s">
        <v>1010</v>
      </c>
      <c r="G403" s="245" t="s">
        <v>94</v>
      </c>
      <c r="H403" s="231">
        <v>20725700</v>
      </c>
      <c r="I403" s="231">
        <v>0</v>
      </c>
      <c r="J403" s="231">
        <v>0</v>
      </c>
    </row>
    <row r="404" spans="1:10" ht="23.25" customHeight="1" x14ac:dyDescent="0.2">
      <c r="A404" s="283" t="s">
        <v>187</v>
      </c>
      <c r="B404" s="284"/>
      <c r="C404" s="227" t="s">
        <v>80</v>
      </c>
      <c r="D404" s="227" t="s">
        <v>192</v>
      </c>
      <c r="E404" s="227" t="s">
        <v>64</v>
      </c>
      <c r="F404" s="245" t="s">
        <v>1010</v>
      </c>
      <c r="G404" s="245" t="s">
        <v>58</v>
      </c>
      <c r="H404" s="231">
        <v>20725700</v>
      </c>
      <c r="I404" s="231">
        <v>0</v>
      </c>
      <c r="J404" s="231">
        <v>0</v>
      </c>
    </row>
    <row r="405" spans="1:10" ht="34.5" customHeight="1" x14ac:dyDescent="0.2">
      <c r="A405" s="283" t="s">
        <v>1111</v>
      </c>
      <c r="B405" s="284"/>
      <c r="C405" s="227" t="s">
        <v>80</v>
      </c>
      <c r="D405" s="227" t="s">
        <v>192</v>
      </c>
      <c r="E405" s="227" t="s">
        <v>64</v>
      </c>
      <c r="F405" s="245" t="s">
        <v>1112</v>
      </c>
      <c r="G405" s="246"/>
      <c r="H405" s="231">
        <v>21161200</v>
      </c>
      <c r="I405" s="231">
        <v>0</v>
      </c>
      <c r="J405" s="231">
        <v>0</v>
      </c>
    </row>
    <row r="406" spans="1:10" ht="23.25" customHeight="1" x14ac:dyDescent="0.2">
      <c r="A406" s="283" t="s">
        <v>272</v>
      </c>
      <c r="B406" s="284"/>
      <c r="C406" s="227" t="s">
        <v>80</v>
      </c>
      <c r="D406" s="227" t="s">
        <v>192</v>
      </c>
      <c r="E406" s="227" t="s">
        <v>64</v>
      </c>
      <c r="F406" s="245" t="s">
        <v>1112</v>
      </c>
      <c r="G406" s="245" t="s">
        <v>94</v>
      </c>
      <c r="H406" s="231">
        <v>21161200</v>
      </c>
      <c r="I406" s="231">
        <v>0</v>
      </c>
      <c r="J406" s="231">
        <v>0</v>
      </c>
    </row>
    <row r="407" spans="1:10" ht="23.25" customHeight="1" x14ac:dyDescent="0.2">
      <c r="A407" s="283" t="s">
        <v>187</v>
      </c>
      <c r="B407" s="284"/>
      <c r="C407" s="227" t="s">
        <v>80</v>
      </c>
      <c r="D407" s="227" t="s">
        <v>192</v>
      </c>
      <c r="E407" s="227" t="s">
        <v>64</v>
      </c>
      <c r="F407" s="245" t="s">
        <v>1112</v>
      </c>
      <c r="G407" s="245" t="s">
        <v>58</v>
      </c>
      <c r="H407" s="231">
        <v>21161200</v>
      </c>
      <c r="I407" s="231">
        <v>0</v>
      </c>
      <c r="J407" s="231">
        <v>0</v>
      </c>
    </row>
    <row r="408" spans="1:10" ht="15" customHeight="1" x14ac:dyDescent="0.2">
      <c r="A408" s="283" t="s">
        <v>1011</v>
      </c>
      <c r="B408" s="284"/>
      <c r="C408" s="227" t="s">
        <v>80</v>
      </c>
      <c r="D408" s="227" t="s">
        <v>192</v>
      </c>
      <c r="E408" s="227" t="s">
        <v>64</v>
      </c>
      <c r="F408" s="245" t="s">
        <v>1012</v>
      </c>
      <c r="G408" s="245"/>
      <c r="H408" s="231">
        <v>100000000</v>
      </c>
      <c r="I408" s="231">
        <v>100000000</v>
      </c>
      <c r="J408" s="231">
        <v>100000000</v>
      </c>
    </row>
    <row r="409" spans="1:10" ht="23.25" customHeight="1" x14ac:dyDescent="0.2">
      <c r="A409" s="283" t="s">
        <v>1013</v>
      </c>
      <c r="B409" s="284"/>
      <c r="C409" s="227" t="s">
        <v>80</v>
      </c>
      <c r="D409" s="227" t="s">
        <v>192</v>
      </c>
      <c r="E409" s="227" t="s">
        <v>64</v>
      </c>
      <c r="F409" s="245" t="s">
        <v>1014</v>
      </c>
      <c r="G409" s="246"/>
      <c r="H409" s="231">
        <v>100000000</v>
      </c>
      <c r="I409" s="231">
        <v>100000000</v>
      </c>
      <c r="J409" s="231">
        <v>100000000</v>
      </c>
    </row>
    <row r="410" spans="1:10" ht="23.25" customHeight="1" x14ac:dyDescent="0.2">
      <c r="A410" s="283" t="s">
        <v>441</v>
      </c>
      <c r="B410" s="284"/>
      <c r="C410" s="227" t="s">
        <v>80</v>
      </c>
      <c r="D410" s="227" t="s">
        <v>192</v>
      </c>
      <c r="E410" s="227" t="s">
        <v>64</v>
      </c>
      <c r="F410" s="245" t="s">
        <v>1015</v>
      </c>
      <c r="G410" s="246"/>
      <c r="H410" s="231">
        <v>100000000</v>
      </c>
      <c r="I410" s="231">
        <v>100000000</v>
      </c>
      <c r="J410" s="231">
        <v>100000000</v>
      </c>
    </row>
    <row r="411" spans="1:10" ht="23.25" customHeight="1" x14ac:dyDescent="0.2">
      <c r="A411" s="283" t="s">
        <v>272</v>
      </c>
      <c r="B411" s="284"/>
      <c r="C411" s="227" t="s">
        <v>80</v>
      </c>
      <c r="D411" s="227" t="s">
        <v>192</v>
      </c>
      <c r="E411" s="227" t="s">
        <v>64</v>
      </c>
      <c r="F411" s="245" t="s">
        <v>1015</v>
      </c>
      <c r="G411" s="245" t="s">
        <v>94</v>
      </c>
      <c r="H411" s="231">
        <v>100000000</v>
      </c>
      <c r="I411" s="231">
        <v>100000000</v>
      </c>
      <c r="J411" s="231">
        <v>100000000</v>
      </c>
    </row>
    <row r="412" spans="1:10" ht="23.25" customHeight="1" x14ac:dyDescent="0.2">
      <c r="A412" s="283" t="s">
        <v>187</v>
      </c>
      <c r="B412" s="284"/>
      <c r="C412" s="227" t="s">
        <v>80</v>
      </c>
      <c r="D412" s="227" t="s">
        <v>192</v>
      </c>
      <c r="E412" s="227" t="s">
        <v>64</v>
      </c>
      <c r="F412" s="245" t="s">
        <v>1015</v>
      </c>
      <c r="G412" s="245" t="s">
        <v>58</v>
      </c>
      <c r="H412" s="231">
        <v>100000000</v>
      </c>
      <c r="I412" s="231">
        <v>100000000</v>
      </c>
      <c r="J412" s="231">
        <v>100000000</v>
      </c>
    </row>
    <row r="413" spans="1:10" ht="15" customHeight="1" x14ac:dyDescent="0.2">
      <c r="A413" s="283" t="s">
        <v>260</v>
      </c>
      <c r="B413" s="284"/>
      <c r="C413" s="227" t="s">
        <v>80</v>
      </c>
      <c r="D413" s="227" t="s">
        <v>192</v>
      </c>
      <c r="E413" s="227" t="s">
        <v>64</v>
      </c>
      <c r="F413" s="245" t="s">
        <v>1016</v>
      </c>
      <c r="G413" s="245"/>
      <c r="H413" s="231">
        <v>51277900</v>
      </c>
      <c r="I413" s="231">
        <v>51277900</v>
      </c>
      <c r="J413" s="231">
        <v>51277900</v>
      </c>
    </row>
    <row r="414" spans="1:10" ht="23.25" customHeight="1" x14ac:dyDescent="0.2">
      <c r="A414" s="283" t="s">
        <v>156</v>
      </c>
      <c r="B414" s="284"/>
      <c r="C414" s="227" t="s">
        <v>80</v>
      </c>
      <c r="D414" s="227" t="s">
        <v>192</v>
      </c>
      <c r="E414" s="227" t="s">
        <v>64</v>
      </c>
      <c r="F414" s="245" t="s">
        <v>1017</v>
      </c>
      <c r="G414" s="246"/>
      <c r="H414" s="231">
        <v>51277900</v>
      </c>
      <c r="I414" s="231">
        <v>51277900</v>
      </c>
      <c r="J414" s="231">
        <v>51277900</v>
      </c>
    </row>
    <row r="415" spans="1:10" ht="34.5" customHeight="1" x14ac:dyDescent="0.2">
      <c r="A415" s="283" t="s">
        <v>1018</v>
      </c>
      <c r="B415" s="284"/>
      <c r="C415" s="227" t="s">
        <v>80</v>
      </c>
      <c r="D415" s="227" t="s">
        <v>192</v>
      </c>
      <c r="E415" s="227" t="s">
        <v>64</v>
      </c>
      <c r="F415" s="245" t="s">
        <v>1019</v>
      </c>
      <c r="G415" s="246"/>
      <c r="H415" s="231">
        <v>51277900</v>
      </c>
      <c r="I415" s="231">
        <v>51277900</v>
      </c>
      <c r="J415" s="231">
        <v>51277900</v>
      </c>
    </row>
    <row r="416" spans="1:10" ht="45.75" customHeight="1" x14ac:dyDescent="0.2">
      <c r="A416" s="283" t="s">
        <v>289</v>
      </c>
      <c r="B416" s="284"/>
      <c r="C416" s="227" t="s">
        <v>80</v>
      </c>
      <c r="D416" s="227" t="s">
        <v>192</v>
      </c>
      <c r="E416" s="227" t="s">
        <v>64</v>
      </c>
      <c r="F416" s="245" t="s">
        <v>1019</v>
      </c>
      <c r="G416" s="245" t="s">
        <v>195</v>
      </c>
      <c r="H416" s="231">
        <v>40709800</v>
      </c>
      <c r="I416" s="231">
        <v>40709800</v>
      </c>
      <c r="J416" s="231">
        <v>40709800</v>
      </c>
    </row>
    <row r="417" spans="1:10" ht="15" customHeight="1" x14ac:dyDescent="0.2">
      <c r="A417" s="283" t="s">
        <v>248</v>
      </c>
      <c r="B417" s="284"/>
      <c r="C417" s="227" t="s">
        <v>80</v>
      </c>
      <c r="D417" s="227" t="s">
        <v>192</v>
      </c>
      <c r="E417" s="227" t="s">
        <v>64</v>
      </c>
      <c r="F417" s="245" t="s">
        <v>1019</v>
      </c>
      <c r="G417" s="245" t="s">
        <v>249</v>
      </c>
      <c r="H417" s="231">
        <v>40709800</v>
      </c>
      <c r="I417" s="231">
        <v>40709800</v>
      </c>
      <c r="J417" s="231">
        <v>40709800</v>
      </c>
    </row>
    <row r="418" spans="1:10" ht="23.25" customHeight="1" x14ac:dyDescent="0.2">
      <c r="A418" s="283" t="s">
        <v>272</v>
      </c>
      <c r="B418" s="284"/>
      <c r="C418" s="227" t="s">
        <v>80</v>
      </c>
      <c r="D418" s="227" t="s">
        <v>192</v>
      </c>
      <c r="E418" s="227" t="s">
        <v>64</v>
      </c>
      <c r="F418" s="245" t="s">
        <v>1019</v>
      </c>
      <c r="G418" s="245" t="s">
        <v>94</v>
      </c>
      <c r="H418" s="231">
        <v>10543000</v>
      </c>
      <c r="I418" s="231">
        <v>10543000</v>
      </c>
      <c r="J418" s="231">
        <v>10543000</v>
      </c>
    </row>
    <row r="419" spans="1:10" ht="23.25" customHeight="1" x14ac:dyDescent="0.2">
      <c r="A419" s="283" t="s">
        <v>187</v>
      </c>
      <c r="B419" s="284"/>
      <c r="C419" s="227" t="s">
        <v>80</v>
      </c>
      <c r="D419" s="227" t="s">
        <v>192</v>
      </c>
      <c r="E419" s="227" t="s">
        <v>64</v>
      </c>
      <c r="F419" s="245" t="s">
        <v>1019</v>
      </c>
      <c r="G419" s="245" t="s">
        <v>58</v>
      </c>
      <c r="H419" s="231">
        <v>10543000</v>
      </c>
      <c r="I419" s="231">
        <v>10543000</v>
      </c>
      <c r="J419" s="231">
        <v>10543000</v>
      </c>
    </row>
    <row r="420" spans="1:10" ht="15" customHeight="1" x14ac:dyDescent="0.2">
      <c r="A420" s="283" t="s">
        <v>200</v>
      </c>
      <c r="B420" s="284"/>
      <c r="C420" s="227" t="s">
        <v>80</v>
      </c>
      <c r="D420" s="227" t="s">
        <v>192</v>
      </c>
      <c r="E420" s="227" t="s">
        <v>64</v>
      </c>
      <c r="F420" s="245" t="s">
        <v>1019</v>
      </c>
      <c r="G420" s="245" t="s">
        <v>201</v>
      </c>
      <c r="H420" s="231">
        <v>25100</v>
      </c>
      <c r="I420" s="231">
        <v>25100</v>
      </c>
      <c r="J420" s="231">
        <v>25100</v>
      </c>
    </row>
    <row r="421" spans="1:10" ht="15" customHeight="1" x14ac:dyDescent="0.2">
      <c r="A421" s="283" t="s">
        <v>73</v>
      </c>
      <c r="B421" s="284"/>
      <c r="C421" s="227" t="s">
        <v>80</v>
      </c>
      <c r="D421" s="227" t="s">
        <v>192</v>
      </c>
      <c r="E421" s="227" t="s">
        <v>64</v>
      </c>
      <c r="F421" s="245" t="s">
        <v>1019</v>
      </c>
      <c r="G421" s="245" t="s">
        <v>74</v>
      </c>
      <c r="H421" s="231">
        <v>25100</v>
      </c>
      <c r="I421" s="231">
        <v>25100</v>
      </c>
      <c r="J421" s="231">
        <v>25100</v>
      </c>
    </row>
    <row r="422" spans="1:10" ht="15" customHeight="1" x14ac:dyDescent="0.2">
      <c r="A422" s="265" t="s">
        <v>194</v>
      </c>
      <c r="B422" s="266"/>
      <c r="C422" s="227" t="s">
        <v>80</v>
      </c>
      <c r="D422" s="227" t="s">
        <v>192</v>
      </c>
      <c r="E422" s="227" t="s">
        <v>62</v>
      </c>
      <c r="F422" s="228"/>
      <c r="G422" s="228"/>
      <c r="H422" s="231">
        <v>33510000</v>
      </c>
      <c r="I422" s="231">
        <v>32910000</v>
      </c>
      <c r="J422" s="231">
        <v>32410000</v>
      </c>
    </row>
    <row r="423" spans="1:10" ht="23.25" customHeight="1" x14ac:dyDescent="0.2">
      <c r="A423" s="265" t="s">
        <v>888</v>
      </c>
      <c r="B423" s="266"/>
      <c r="C423" s="227" t="s">
        <v>80</v>
      </c>
      <c r="D423" s="227" t="s">
        <v>192</v>
      </c>
      <c r="E423" s="227" t="s">
        <v>62</v>
      </c>
      <c r="F423" s="227" t="s">
        <v>317</v>
      </c>
      <c r="G423" s="227"/>
      <c r="H423" s="231">
        <v>33510000</v>
      </c>
      <c r="I423" s="231">
        <v>32910000</v>
      </c>
      <c r="J423" s="231">
        <v>32410000</v>
      </c>
    </row>
    <row r="424" spans="1:10" ht="34.5" customHeight="1" x14ac:dyDescent="0.2">
      <c r="A424" s="283" t="s">
        <v>318</v>
      </c>
      <c r="B424" s="284"/>
      <c r="C424" s="227" t="s">
        <v>80</v>
      </c>
      <c r="D424" s="227" t="s">
        <v>192</v>
      </c>
      <c r="E424" s="227" t="s">
        <v>62</v>
      </c>
      <c r="F424" s="245" t="s">
        <v>319</v>
      </c>
      <c r="G424" s="245"/>
      <c r="H424" s="231">
        <v>33510000</v>
      </c>
      <c r="I424" s="231">
        <v>32910000</v>
      </c>
      <c r="J424" s="231">
        <v>32410000</v>
      </c>
    </row>
    <row r="425" spans="1:10" ht="15" customHeight="1" x14ac:dyDescent="0.2">
      <c r="A425" s="283" t="s">
        <v>320</v>
      </c>
      <c r="B425" s="284"/>
      <c r="C425" s="227" t="s">
        <v>80</v>
      </c>
      <c r="D425" s="227" t="s">
        <v>192</v>
      </c>
      <c r="E425" s="227" t="s">
        <v>62</v>
      </c>
      <c r="F425" s="245" t="s">
        <v>321</v>
      </c>
      <c r="G425" s="246"/>
      <c r="H425" s="231">
        <v>17780000</v>
      </c>
      <c r="I425" s="231">
        <v>17180000</v>
      </c>
      <c r="J425" s="231">
        <v>17180000</v>
      </c>
    </row>
    <row r="426" spans="1:10" ht="15" customHeight="1" x14ac:dyDescent="0.2">
      <c r="A426" s="283" t="s">
        <v>322</v>
      </c>
      <c r="B426" s="284"/>
      <c r="C426" s="227" t="s">
        <v>80</v>
      </c>
      <c r="D426" s="227" t="s">
        <v>192</v>
      </c>
      <c r="E426" s="227" t="s">
        <v>62</v>
      </c>
      <c r="F426" s="245" t="s">
        <v>323</v>
      </c>
      <c r="G426" s="246"/>
      <c r="H426" s="231">
        <v>17780000</v>
      </c>
      <c r="I426" s="231">
        <v>17180000</v>
      </c>
      <c r="J426" s="231">
        <v>17180000</v>
      </c>
    </row>
    <row r="427" spans="1:10" ht="23.25" customHeight="1" x14ac:dyDescent="0.2">
      <c r="A427" s="283" t="s">
        <v>272</v>
      </c>
      <c r="B427" s="284"/>
      <c r="C427" s="227" t="s">
        <v>80</v>
      </c>
      <c r="D427" s="227" t="s">
        <v>192</v>
      </c>
      <c r="E427" s="227" t="s">
        <v>62</v>
      </c>
      <c r="F427" s="245" t="s">
        <v>323</v>
      </c>
      <c r="G427" s="245" t="s">
        <v>94</v>
      </c>
      <c r="H427" s="231">
        <v>17780000</v>
      </c>
      <c r="I427" s="231">
        <v>17180000</v>
      </c>
      <c r="J427" s="231">
        <v>17180000</v>
      </c>
    </row>
    <row r="428" spans="1:10" ht="23.25" customHeight="1" x14ac:dyDescent="0.2">
      <c r="A428" s="283" t="s">
        <v>187</v>
      </c>
      <c r="B428" s="284"/>
      <c r="C428" s="227" t="s">
        <v>80</v>
      </c>
      <c r="D428" s="227" t="s">
        <v>192</v>
      </c>
      <c r="E428" s="227" t="s">
        <v>62</v>
      </c>
      <c r="F428" s="245" t="s">
        <v>323</v>
      </c>
      <c r="G428" s="245" t="s">
        <v>58</v>
      </c>
      <c r="H428" s="231">
        <v>17780000</v>
      </c>
      <c r="I428" s="231">
        <v>17180000</v>
      </c>
      <c r="J428" s="231">
        <v>17180000</v>
      </c>
    </row>
    <row r="429" spans="1:10" ht="15" customHeight="1" x14ac:dyDescent="0.2">
      <c r="A429" s="283" t="s">
        <v>324</v>
      </c>
      <c r="B429" s="284"/>
      <c r="C429" s="227" t="s">
        <v>80</v>
      </c>
      <c r="D429" s="227" t="s">
        <v>192</v>
      </c>
      <c r="E429" s="227" t="s">
        <v>62</v>
      </c>
      <c r="F429" s="245" t="s">
        <v>325</v>
      </c>
      <c r="G429" s="246"/>
      <c r="H429" s="231">
        <v>730000</v>
      </c>
      <c r="I429" s="231">
        <v>730000</v>
      </c>
      <c r="J429" s="231">
        <v>730000</v>
      </c>
    </row>
    <row r="430" spans="1:10" ht="15" customHeight="1" x14ac:dyDescent="0.2">
      <c r="A430" s="283" t="s">
        <v>326</v>
      </c>
      <c r="B430" s="284"/>
      <c r="C430" s="227" t="s">
        <v>80</v>
      </c>
      <c r="D430" s="227" t="s">
        <v>192</v>
      </c>
      <c r="E430" s="227" t="s">
        <v>62</v>
      </c>
      <c r="F430" s="245" t="s">
        <v>327</v>
      </c>
      <c r="G430" s="246"/>
      <c r="H430" s="231">
        <v>730000</v>
      </c>
      <c r="I430" s="231">
        <v>730000</v>
      </c>
      <c r="J430" s="231">
        <v>730000</v>
      </c>
    </row>
    <row r="431" spans="1:10" ht="23.25" customHeight="1" x14ac:dyDescent="0.2">
      <c r="A431" s="283" t="s">
        <v>272</v>
      </c>
      <c r="B431" s="284"/>
      <c r="C431" s="227" t="s">
        <v>80</v>
      </c>
      <c r="D431" s="227" t="s">
        <v>192</v>
      </c>
      <c r="E431" s="227" t="s">
        <v>62</v>
      </c>
      <c r="F431" s="245" t="s">
        <v>327</v>
      </c>
      <c r="G431" s="245" t="s">
        <v>94</v>
      </c>
      <c r="H431" s="231">
        <v>730000</v>
      </c>
      <c r="I431" s="231">
        <v>730000</v>
      </c>
      <c r="J431" s="231">
        <v>730000</v>
      </c>
    </row>
    <row r="432" spans="1:10" ht="23.25" customHeight="1" x14ac:dyDescent="0.2">
      <c r="A432" s="283" t="s">
        <v>187</v>
      </c>
      <c r="B432" s="284"/>
      <c r="C432" s="227" t="s">
        <v>80</v>
      </c>
      <c r="D432" s="227" t="s">
        <v>192</v>
      </c>
      <c r="E432" s="227" t="s">
        <v>62</v>
      </c>
      <c r="F432" s="245" t="s">
        <v>327</v>
      </c>
      <c r="G432" s="245" t="s">
        <v>58</v>
      </c>
      <c r="H432" s="231">
        <v>730000</v>
      </c>
      <c r="I432" s="231">
        <v>730000</v>
      </c>
      <c r="J432" s="231">
        <v>730000</v>
      </c>
    </row>
    <row r="433" spans="1:10" ht="23.25" customHeight="1" x14ac:dyDescent="0.2">
      <c r="A433" s="283" t="s">
        <v>446</v>
      </c>
      <c r="B433" s="284"/>
      <c r="C433" s="227" t="s">
        <v>80</v>
      </c>
      <c r="D433" s="227" t="s">
        <v>192</v>
      </c>
      <c r="E433" s="227" t="s">
        <v>62</v>
      </c>
      <c r="F433" s="245" t="s">
        <v>447</v>
      </c>
      <c r="G433" s="246"/>
      <c r="H433" s="231">
        <v>15000000</v>
      </c>
      <c r="I433" s="231">
        <v>15000000</v>
      </c>
      <c r="J433" s="231">
        <v>14500000</v>
      </c>
    </row>
    <row r="434" spans="1:10" ht="15" customHeight="1" x14ac:dyDescent="0.2">
      <c r="A434" s="283" t="s">
        <v>448</v>
      </c>
      <c r="B434" s="284"/>
      <c r="C434" s="227" t="s">
        <v>80</v>
      </c>
      <c r="D434" s="227" t="s">
        <v>192</v>
      </c>
      <c r="E434" s="227" t="s">
        <v>62</v>
      </c>
      <c r="F434" s="245" t="s">
        <v>449</v>
      </c>
      <c r="G434" s="246"/>
      <c r="H434" s="231">
        <v>15000000</v>
      </c>
      <c r="I434" s="231">
        <v>15000000</v>
      </c>
      <c r="J434" s="231">
        <v>14500000</v>
      </c>
    </row>
    <row r="435" spans="1:10" ht="23.25" customHeight="1" x14ac:dyDescent="0.2">
      <c r="A435" s="283" t="s">
        <v>272</v>
      </c>
      <c r="B435" s="284"/>
      <c r="C435" s="227" t="s">
        <v>80</v>
      </c>
      <c r="D435" s="227" t="s">
        <v>192</v>
      </c>
      <c r="E435" s="227" t="s">
        <v>62</v>
      </c>
      <c r="F435" s="245" t="s">
        <v>449</v>
      </c>
      <c r="G435" s="245" t="s">
        <v>94</v>
      </c>
      <c r="H435" s="231">
        <v>15000000</v>
      </c>
      <c r="I435" s="231">
        <v>15000000</v>
      </c>
      <c r="J435" s="231">
        <v>14500000</v>
      </c>
    </row>
    <row r="436" spans="1:10" ht="23.25" customHeight="1" x14ac:dyDescent="0.2">
      <c r="A436" s="283" t="s">
        <v>187</v>
      </c>
      <c r="B436" s="284"/>
      <c r="C436" s="227" t="s">
        <v>80</v>
      </c>
      <c r="D436" s="227" t="s">
        <v>192</v>
      </c>
      <c r="E436" s="227" t="s">
        <v>62</v>
      </c>
      <c r="F436" s="245" t="s">
        <v>449</v>
      </c>
      <c r="G436" s="245" t="s">
        <v>58</v>
      </c>
      <c r="H436" s="231">
        <v>15000000</v>
      </c>
      <c r="I436" s="231">
        <v>15000000</v>
      </c>
      <c r="J436" s="231">
        <v>14500000</v>
      </c>
    </row>
    <row r="437" spans="1:10" ht="15" customHeight="1" x14ac:dyDescent="0.2">
      <c r="A437" s="265" t="s">
        <v>110</v>
      </c>
      <c r="B437" s="266"/>
      <c r="C437" s="227" t="s">
        <v>80</v>
      </c>
      <c r="D437" s="227" t="s">
        <v>192</v>
      </c>
      <c r="E437" s="227" t="s">
        <v>66</v>
      </c>
      <c r="F437" s="228"/>
      <c r="G437" s="228"/>
      <c r="H437" s="231">
        <v>18296000</v>
      </c>
      <c r="I437" s="231">
        <v>18510000</v>
      </c>
      <c r="J437" s="231">
        <v>18723000</v>
      </c>
    </row>
    <row r="438" spans="1:10" ht="23.25" customHeight="1" x14ac:dyDescent="0.2">
      <c r="A438" s="265" t="s">
        <v>890</v>
      </c>
      <c r="B438" s="266"/>
      <c r="C438" s="227" t="s">
        <v>80</v>
      </c>
      <c r="D438" s="227" t="s">
        <v>192</v>
      </c>
      <c r="E438" s="227" t="s">
        <v>66</v>
      </c>
      <c r="F438" s="227" t="s">
        <v>387</v>
      </c>
      <c r="G438" s="227"/>
      <c r="H438" s="231">
        <v>16796000</v>
      </c>
      <c r="I438" s="231">
        <v>17010000</v>
      </c>
      <c r="J438" s="231">
        <v>17223000</v>
      </c>
    </row>
    <row r="439" spans="1:10" ht="23.25" customHeight="1" x14ac:dyDescent="0.2">
      <c r="A439" s="283" t="s">
        <v>403</v>
      </c>
      <c r="B439" s="284"/>
      <c r="C439" s="227" t="s">
        <v>80</v>
      </c>
      <c r="D439" s="227" t="s">
        <v>192</v>
      </c>
      <c r="E439" s="227" t="s">
        <v>66</v>
      </c>
      <c r="F439" s="245" t="s">
        <v>404</v>
      </c>
      <c r="G439" s="245"/>
      <c r="H439" s="231">
        <v>16796000</v>
      </c>
      <c r="I439" s="231">
        <v>17010000</v>
      </c>
      <c r="J439" s="231">
        <v>17223000</v>
      </c>
    </row>
    <row r="440" spans="1:10" ht="15" customHeight="1" x14ac:dyDescent="0.2">
      <c r="A440" s="283" t="s">
        <v>792</v>
      </c>
      <c r="B440" s="284"/>
      <c r="C440" s="227" t="s">
        <v>80</v>
      </c>
      <c r="D440" s="227" t="s">
        <v>192</v>
      </c>
      <c r="E440" s="227" t="s">
        <v>66</v>
      </c>
      <c r="F440" s="245" t="s">
        <v>455</v>
      </c>
      <c r="G440" s="246"/>
      <c r="H440" s="231">
        <v>16796000</v>
      </c>
      <c r="I440" s="231">
        <v>17010000</v>
      </c>
      <c r="J440" s="231">
        <v>17223000</v>
      </c>
    </row>
    <row r="441" spans="1:10" ht="45.75" customHeight="1" x14ac:dyDescent="0.2">
      <c r="A441" s="283" t="s">
        <v>450</v>
      </c>
      <c r="B441" s="284"/>
      <c r="C441" s="227" t="s">
        <v>80</v>
      </c>
      <c r="D441" s="227" t="s">
        <v>192</v>
      </c>
      <c r="E441" s="227" t="s">
        <v>66</v>
      </c>
      <c r="F441" s="245" t="s">
        <v>637</v>
      </c>
      <c r="G441" s="246"/>
      <c r="H441" s="231">
        <v>4196000</v>
      </c>
      <c r="I441" s="231">
        <v>4196000</v>
      </c>
      <c r="J441" s="231">
        <v>4196000</v>
      </c>
    </row>
    <row r="442" spans="1:10" ht="45.75" customHeight="1" x14ac:dyDescent="0.2">
      <c r="A442" s="283" t="s">
        <v>289</v>
      </c>
      <c r="B442" s="284"/>
      <c r="C442" s="227" t="s">
        <v>80</v>
      </c>
      <c r="D442" s="227" t="s">
        <v>192</v>
      </c>
      <c r="E442" s="227" t="s">
        <v>66</v>
      </c>
      <c r="F442" s="245" t="s">
        <v>637</v>
      </c>
      <c r="G442" s="245" t="s">
        <v>195</v>
      </c>
      <c r="H442" s="231">
        <v>3453400</v>
      </c>
      <c r="I442" s="231">
        <v>3453400</v>
      </c>
      <c r="J442" s="231">
        <v>3453400</v>
      </c>
    </row>
    <row r="443" spans="1:10" ht="15" customHeight="1" x14ac:dyDescent="0.2">
      <c r="A443" s="283" t="s">
        <v>248</v>
      </c>
      <c r="B443" s="284"/>
      <c r="C443" s="227" t="s">
        <v>80</v>
      </c>
      <c r="D443" s="227" t="s">
        <v>192</v>
      </c>
      <c r="E443" s="227" t="s">
        <v>66</v>
      </c>
      <c r="F443" s="245" t="s">
        <v>637</v>
      </c>
      <c r="G443" s="245" t="s">
        <v>249</v>
      </c>
      <c r="H443" s="231">
        <v>3453400</v>
      </c>
      <c r="I443" s="231">
        <v>3453400</v>
      </c>
      <c r="J443" s="231">
        <v>3453400</v>
      </c>
    </row>
    <row r="444" spans="1:10" ht="23.25" customHeight="1" x14ac:dyDescent="0.2">
      <c r="A444" s="283" t="s">
        <v>272</v>
      </c>
      <c r="B444" s="284"/>
      <c r="C444" s="227" t="s">
        <v>80</v>
      </c>
      <c r="D444" s="227" t="s">
        <v>192</v>
      </c>
      <c r="E444" s="227" t="s">
        <v>66</v>
      </c>
      <c r="F444" s="245" t="s">
        <v>637</v>
      </c>
      <c r="G444" s="245" t="s">
        <v>94</v>
      </c>
      <c r="H444" s="231">
        <v>742600</v>
      </c>
      <c r="I444" s="231">
        <v>742600</v>
      </c>
      <c r="J444" s="231">
        <v>742600</v>
      </c>
    </row>
    <row r="445" spans="1:10" ht="23.25" customHeight="1" x14ac:dyDescent="0.2">
      <c r="A445" s="283" t="s">
        <v>187</v>
      </c>
      <c r="B445" s="284"/>
      <c r="C445" s="227" t="s">
        <v>80</v>
      </c>
      <c r="D445" s="227" t="s">
        <v>192</v>
      </c>
      <c r="E445" s="227" t="s">
        <v>66</v>
      </c>
      <c r="F445" s="245" t="s">
        <v>637</v>
      </c>
      <c r="G445" s="245" t="s">
        <v>58</v>
      </c>
      <c r="H445" s="231">
        <v>742600</v>
      </c>
      <c r="I445" s="231">
        <v>742600</v>
      </c>
      <c r="J445" s="231">
        <v>742600</v>
      </c>
    </row>
    <row r="446" spans="1:10" ht="57" customHeight="1" x14ac:dyDescent="0.2">
      <c r="A446" s="283" t="s">
        <v>451</v>
      </c>
      <c r="B446" s="284"/>
      <c r="C446" s="227" t="s">
        <v>80</v>
      </c>
      <c r="D446" s="227" t="s">
        <v>192</v>
      </c>
      <c r="E446" s="227" t="s">
        <v>66</v>
      </c>
      <c r="F446" s="245" t="s">
        <v>638</v>
      </c>
      <c r="G446" s="246"/>
      <c r="H446" s="231">
        <v>12600000</v>
      </c>
      <c r="I446" s="231">
        <v>12814000</v>
      </c>
      <c r="J446" s="231">
        <v>13027000</v>
      </c>
    </row>
    <row r="447" spans="1:10" ht="45.75" customHeight="1" x14ac:dyDescent="0.2">
      <c r="A447" s="283" t="s">
        <v>289</v>
      </c>
      <c r="B447" s="284"/>
      <c r="C447" s="227" t="s">
        <v>80</v>
      </c>
      <c r="D447" s="227" t="s">
        <v>192</v>
      </c>
      <c r="E447" s="227" t="s">
        <v>66</v>
      </c>
      <c r="F447" s="245" t="s">
        <v>638</v>
      </c>
      <c r="G447" s="245" t="s">
        <v>195</v>
      </c>
      <c r="H447" s="231">
        <v>9650000</v>
      </c>
      <c r="I447" s="231">
        <v>9650000</v>
      </c>
      <c r="J447" s="231">
        <v>9650000</v>
      </c>
    </row>
    <row r="448" spans="1:10" ht="15" customHeight="1" x14ac:dyDescent="0.2">
      <c r="A448" s="283" t="s">
        <v>248</v>
      </c>
      <c r="B448" s="284"/>
      <c r="C448" s="227" t="s">
        <v>80</v>
      </c>
      <c r="D448" s="227" t="s">
        <v>192</v>
      </c>
      <c r="E448" s="227" t="s">
        <v>66</v>
      </c>
      <c r="F448" s="245" t="s">
        <v>638</v>
      </c>
      <c r="G448" s="245" t="s">
        <v>249</v>
      </c>
      <c r="H448" s="231">
        <v>9650000</v>
      </c>
      <c r="I448" s="231">
        <v>9650000</v>
      </c>
      <c r="J448" s="231">
        <v>9650000</v>
      </c>
    </row>
    <row r="449" spans="1:10" ht="23.25" customHeight="1" x14ac:dyDescent="0.2">
      <c r="A449" s="283" t="s">
        <v>272</v>
      </c>
      <c r="B449" s="284"/>
      <c r="C449" s="227" t="s">
        <v>80</v>
      </c>
      <c r="D449" s="227" t="s">
        <v>192</v>
      </c>
      <c r="E449" s="227" t="s">
        <v>66</v>
      </c>
      <c r="F449" s="245" t="s">
        <v>638</v>
      </c>
      <c r="G449" s="245" t="s">
        <v>94</v>
      </c>
      <c r="H449" s="231">
        <v>2930000</v>
      </c>
      <c r="I449" s="231">
        <v>3144000</v>
      </c>
      <c r="J449" s="231">
        <v>3357000</v>
      </c>
    </row>
    <row r="450" spans="1:10" ht="23.25" customHeight="1" x14ac:dyDescent="0.2">
      <c r="A450" s="283" t="s">
        <v>187</v>
      </c>
      <c r="B450" s="284"/>
      <c r="C450" s="227" t="s">
        <v>80</v>
      </c>
      <c r="D450" s="227" t="s">
        <v>192</v>
      </c>
      <c r="E450" s="227" t="s">
        <v>66</v>
      </c>
      <c r="F450" s="245" t="s">
        <v>638</v>
      </c>
      <c r="G450" s="245" t="s">
        <v>58</v>
      </c>
      <c r="H450" s="231">
        <v>2930000</v>
      </c>
      <c r="I450" s="231">
        <v>3144000</v>
      </c>
      <c r="J450" s="231">
        <v>3357000</v>
      </c>
    </row>
    <row r="451" spans="1:10" ht="15" customHeight="1" x14ac:dyDescent="0.2">
      <c r="A451" s="283" t="s">
        <v>200</v>
      </c>
      <c r="B451" s="284"/>
      <c r="C451" s="227" t="s">
        <v>80</v>
      </c>
      <c r="D451" s="227" t="s">
        <v>192</v>
      </c>
      <c r="E451" s="227" t="s">
        <v>66</v>
      </c>
      <c r="F451" s="245" t="s">
        <v>638</v>
      </c>
      <c r="G451" s="245" t="s">
        <v>201</v>
      </c>
      <c r="H451" s="231">
        <v>20000</v>
      </c>
      <c r="I451" s="231">
        <v>20000</v>
      </c>
      <c r="J451" s="231">
        <v>20000</v>
      </c>
    </row>
    <row r="452" spans="1:10" ht="15" customHeight="1" x14ac:dyDescent="0.2">
      <c r="A452" s="283" t="s">
        <v>73</v>
      </c>
      <c r="B452" s="284"/>
      <c r="C452" s="227" t="s">
        <v>80</v>
      </c>
      <c r="D452" s="227" t="s">
        <v>192</v>
      </c>
      <c r="E452" s="227" t="s">
        <v>66</v>
      </c>
      <c r="F452" s="245" t="s">
        <v>638</v>
      </c>
      <c r="G452" s="245" t="s">
        <v>74</v>
      </c>
      <c r="H452" s="231">
        <v>20000</v>
      </c>
      <c r="I452" s="231">
        <v>20000</v>
      </c>
      <c r="J452" s="231">
        <v>20000</v>
      </c>
    </row>
    <row r="453" spans="1:10" ht="15" customHeight="1" x14ac:dyDescent="0.2">
      <c r="A453" s="265" t="s">
        <v>429</v>
      </c>
      <c r="B453" s="266"/>
      <c r="C453" s="227" t="s">
        <v>80</v>
      </c>
      <c r="D453" s="227" t="s">
        <v>192</v>
      </c>
      <c r="E453" s="227" t="s">
        <v>66</v>
      </c>
      <c r="F453" s="227" t="s">
        <v>430</v>
      </c>
      <c r="G453" s="227"/>
      <c r="H453" s="231">
        <v>1500000</v>
      </c>
      <c r="I453" s="231">
        <v>1500000</v>
      </c>
      <c r="J453" s="231">
        <v>1500000</v>
      </c>
    </row>
    <row r="454" spans="1:10" ht="23.25" customHeight="1" x14ac:dyDescent="0.2">
      <c r="A454" s="283" t="s">
        <v>930</v>
      </c>
      <c r="B454" s="284"/>
      <c r="C454" s="227" t="s">
        <v>80</v>
      </c>
      <c r="D454" s="227" t="s">
        <v>192</v>
      </c>
      <c r="E454" s="227" t="s">
        <v>66</v>
      </c>
      <c r="F454" s="245" t="s">
        <v>931</v>
      </c>
      <c r="G454" s="245"/>
      <c r="H454" s="231">
        <v>1000000</v>
      </c>
      <c r="I454" s="231">
        <v>1000000</v>
      </c>
      <c r="J454" s="231">
        <v>1000000</v>
      </c>
    </row>
    <row r="455" spans="1:10" ht="34.5" customHeight="1" x14ac:dyDescent="0.2">
      <c r="A455" s="283" t="s">
        <v>932</v>
      </c>
      <c r="B455" s="284"/>
      <c r="C455" s="227" t="s">
        <v>80</v>
      </c>
      <c r="D455" s="227" t="s">
        <v>192</v>
      </c>
      <c r="E455" s="227" t="s">
        <v>66</v>
      </c>
      <c r="F455" s="245" t="s">
        <v>933</v>
      </c>
      <c r="G455" s="246"/>
      <c r="H455" s="231">
        <v>1000000</v>
      </c>
      <c r="I455" s="231">
        <v>1000000</v>
      </c>
      <c r="J455" s="231">
        <v>1000000</v>
      </c>
    </row>
    <row r="456" spans="1:10" ht="23.25" customHeight="1" x14ac:dyDescent="0.2">
      <c r="A456" s="283" t="s">
        <v>934</v>
      </c>
      <c r="B456" s="284"/>
      <c r="C456" s="227" t="s">
        <v>80</v>
      </c>
      <c r="D456" s="227" t="s">
        <v>192</v>
      </c>
      <c r="E456" s="227" t="s">
        <v>66</v>
      </c>
      <c r="F456" s="245" t="s">
        <v>935</v>
      </c>
      <c r="G456" s="246"/>
      <c r="H456" s="231">
        <v>1000000</v>
      </c>
      <c r="I456" s="231">
        <v>1000000</v>
      </c>
      <c r="J456" s="231">
        <v>1000000</v>
      </c>
    </row>
    <row r="457" spans="1:10" ht="15" customHeight="1" x14ac:dyDescent="0.2">
      <c r="A457" s="283" t="s">
        <v>200</v>
      </c>
      <c r="B457" s="284"/>
      <c r="C457" s="227" t="s">
        <v>80</v>
      </c>
      <c r="D457" s="227" t="s">
        <v>192</v>
      </c>
      <c r="E457" s="227" t="s">
        <v>66</v>
      </c>
      <c r="F457" s="245" t="s">
        <v>935</v>
      </c>
      <c r="G457" s="245" t="s">
        <v>201</v>
      </c>
      <c r="H457" s="231">
        <v>1000000</v>
      </c>
      <c r="I457" s="231">
        <v>1000000</v>
      </c>
      <c r="J457" s="231">
        <v>1000000</v>
      </c>
    </row>
    <row r="458" spans="1:10" ht="34.5" customHeight="1" x14ac:dyDescent="0.2">
      <c r="A458" s="283" t="s">
        <v>270</v>
      </c>
      <c r="B458" s="284"/>
      <c r="C458" s="227" t="s">
        <v>80</v>
      </c>
      <c r="D458" s="227" t="s">
        <v>192</v>
      </c>
      <c r="E458" s="227" t="s">
        <v>66</v>
      </c>
      <c r="F458" s="245" t="s">
        <v>935</v>
      </c>
      <c r="G458" s="245" t="s">
        <v>106</v>
      </c>
      <c r="H458" s="231">
        <v>1000000</v>
      </c>
      <c r="I458" s="231">
        <v>1000000</v>
      </c>
      <c r="J458" s="231">
        <v>1000000</v>
      </c>
    </row>
    <row r="459" spans="1:10" ht="23.25" customHeight="1" x14ac:dyDescent="0.2">
      <c r="A459" s="283" t="s">
        <v>716</v>
      </c>
      <c r="B459" s="284"/>
      <c r="C459" s="227" t="s">
        <v>80</v>
      </c>
      <c r="D459" s="227" t="s">
        <v>192</v>
      </c>
      <c r="E459" s="227" t="s">
        <v>66</v>
      </c>
      <c r="F459" s="245" t="s">
        <v>431</v>
      </c>
      <c r="G459" s="245"/>
      <c r="H459" s="231">
        <v>500000</v>
      </c>
      <c r="I459" s="231">
        <v>500000</v>
      </c>
      <c r="J459" s="231">
        <v>500000</v>
      </c>
    </row>
    <row r="460" spans="1:10" ht="23.25" customHeight="1" x14ac:dyDescent="0.2">
      <c r="A460" s="283" t="s">
        <v>793</v>
      </c>
      <c r="B460" s="284"/>
      <c r="C460" s="227" t="s">
        <v>80</v>
      </c>
      <c r="D460" s="227" t="s">
        <v>192</v>
      </c>
      <c r="E460" s="227" t="s">
        <v>66</v>
      </c>
      <c r="F460" s="245" t="s">
        <v>432</v>
      </c>
      <c r="G460" s="246"/>
      <c r="H460" s="231">
        <v>500000</v>
      </c>
      <c r="I460" s="231">
        <v>500000</v>
      </c>
      <c r="J460" s="231">
        <v>500000</v>
      </c>
    </row>
    <row r="461" spans="1:10" ht="34.5" customHeight="1" x14ac:dyDescent="0.2">
      <c r="A461" s="283" t="s">
        <v>1113</v>
      </c>
      <c r="B461" s="284"/>
      <c r="C461" s="227" t="s">
        <v>80</v>
      </c>
      <c r="D461" s="227" t="s">
        <v>192</v>
      </c>
      <c r="E461" s="227" t="s">
        <v>66</v>
      </c>
      <c r="F461" s="245" t="s">
        <v>537</v>
      </c>
      <c r="G461" s="246"/>
      <c r="H461" s="231">
        <v>500000</v>
      </c>
      <c r="I461" s="231">
        <v>500000</v>
      </c>
      <c r="J461" s="231">
        <v>500000</v>
      </c>
    </row>
    <row r="462" spans="1:10" ht="15" customHeight="1" x14ac:dyDescent="0.2">
      <c r="A462" s="283" t="s">
        <v>200</v>
      </c>
      <c r="B462" s="284"/>
      <c r="C462" s="227" t="s">
        <v>80</v>
      </c>
      <c r="D462" s="227" t="s">
        <v>192</v>
      </c>
      <c r="E462" s="227" t="s">
        <v>66</v>
      </c>
      <c r="F462" s="245" t="s">
        <v>537</v>
      </c>
      <c r="G462" s="245" t="s">
        <v>201</v>
      </c>
      <c r="H462" s="231">
        <v>500000</v>
      </c>
      <c r="I462" s="231">
        <v>500000</v>
      </c>
      <c r="J462" s="231">
        <v>500000</v>
      </c>
    </row>
    <row r="463" spans="1:10" ht="34.5" customHeight="1" x14ac:dyDescent="0.2">
      <c r="A463" s="283" t="s">
        <v>270</v>
      </c>
      <c r="B463" s="284"/>
      <c r="C463" s="227" t="s">
        <v>80</v>
      </c>
      <c r="D463" s="227" t="s">
        <v>192</v>
      </c>
      <c r="E463" s="227" t="s">
        <v>66</v>
      </c>
      <c r="F463" s="245" t="s">
        <v>537</v>
      </c>
      <c r="G463" s="245" t="s">
        <v>106</v>
      </c>
      <c r="H463" s="231">
        <v>500000</v>
      </c>
      <c r="I463" s="231">
        <v>500000</v>
      </c>
      <c r="J463" s="231">
        <v>500000</v>
      </c>
    </row>
    <row r="464" spans="1:10" ht="15" customHeight="1" x14ac:dyDescent="0.2">
      <c r="A464" s="265" t="s">
        <v>738</v>
      </c>
      <c r="B464" s="266"/>
      <c r="C464" s="227" t="s">
        <v>80</v>
      </c>
      <c r="D464" s="227" t="s">
        <v>61</v>
      </c>
      <c r="E464" s="227"/>
      <c r="F464" s="228"/>
      <c r="G464" s="228"/>
      <c r="H464" s="231">
        <v>2546349580</v>
      </c>
      <c r="I464" s="231">
        <v>1792244930</v>
      </c>
      <c r="J464" s="231">
        <v>2417316630</v>
      </c>
    </row>
    <row r="465" spans="1:10" ht="15" customHeight="1" x14ac:dyDescent="0.2">
      <c r="A465" s="265" t="s">
        <v>226</v>
      </c>
      <c r="B465" s="266"/>
      <c r="C465" s="227" t="s">
        <v>80</v>
      </c>
      <c r="D465" s="227" t="s">
        <v>61</v>
      </c>
      <c r="E465" s="227" t="s">
        <v>238</v>
      </c>
      <c r="F465" s="228"/>
      <c r="G465" s="228"/>
      <c r="H465" s="231">
        <v>1413000</v>
      </c>
      <c r="I465" s="231">
        <v>1413000</v>
      </c>
      <c r="J465" s="231">
        <v>1413000</v>
      </c>
    </row>
    <row r="466" spans="1:10" ht="15" customHeight="1" x14ac:dyDescent="0.2">
      <c r="A466" s="265" t="s">
        <v>1088</v>
      </c>
      <c r="B466" s="266"/>
      <c r="C466" s="227" t="s">
        <v>80</v>
      </c>
      <c r="D466" s="227" t="s">
        <v>61</v>
      </c>
      <c r="E466" s="227" t="s">
        <v>238</v>
      </c>
      <c r="F466" s="227" t="s">
        <v>1089</v>
      </c>
      <c r="G466" s="227"/>
      <c r="H466" s="231">
        <v>1413000</v>
      </c>
      <c r="I466" s="231">
        <v>1413000</v>
      </c>
      <c r="J466" s="231">
        <v>1413000</v>
      </c>
    </row>
    <row r="467" spans="1:10" ht="45.75" customHeight="1" x14ac:dyDescent="0.2">
      <c r="A467" s="283" t="s">
        <v>1090</v>
      </c>
      <c r="B467" s="284"/>
      <c r="C467" s="227" t="s">
        <v>80</v>
      </c>
      <c r="D467" s="227" t="s">
        <v>61</v>
      </c>
      <c r="E467" s="227" t="s">
        <v>238</v>
      </c>
      <c r="F467" s="245" t="s">
        <v>1091</v>
      </c>
      <c r="G467" s="245"/>
      <c r="H467" s="231">
        <v>1413000</v>
      </c>
      <c r="I467" s="231">
        <v>1413000</v>
      </c>
      <c r="J467" s="231">
        <v>1413000</v>
      </c>
    </row>
    <row r="468" spans="1:10" ht="34.5" customHeight="1" x14ac:dyDescent="0.2">
      <c r="A468" s="283" t="s">
        <v>1114</v>
      </c>
      <c r="B468" s="284"/>
      <c r="C468" s="227" t="s">
        <v>80</v>
      </c>
      <c r="D468" s="227" t="s">
        <v>61</v>
      </c>
      <c r="E468" s="227" t="s">
        <v>238</v>
      </c>
      <c r="F468" s="245" t="s">
        <v>1115</v>
      </c>
      <c r="G468" s="246"/>
      <c r="H468" s="231">
        <v>1413000</v>
      </c>
      <c r="I468" s="231">
        <v>1413000</v>
      </c>
      <c r="J468" s="231">
        <v>1413000</v>
      </c>
    </row>
    <row r="469" spans="1:10" ht="15" customHeight="1" x14ac:dyDescent="0.2">
      <c r="A469" s="283" t="s">
        <v>277</v>
      </c>
      <c r="B469" s="284"/>
      <c r="C469" s="227" t="s">
        <v>80</v>
      </c>
      <c r="D469" s="227" t="s">
        <v>61</v>
      </c>
      <c r="E469" s="227" t="s">
        <v>238</v>
      </c>
      <c r="F469" s="245" t="s">
        <v>1116</v>
      </c>
      <c r="G469" s="246"/>
      <c r="H469" s="231">
        <v>1413000</v>
      </c>
      <c r="I469" s="231">
        <v>1413000</v>
      </c>
      <c r="J469" s="231">
        <v>1413000</v>
      </c>
    </row>
    <row r="470" spans="1:10" ht="15" customHeight="1" x14ac:dyDescent="0.2">
      <c r="A470" s="283" t="s">
        <v>200</v>
      </c>
      <c r="B470" s="284"/>
      <c r="C470" s="227" t="s">
        <v>80</v>
      </c>
      <c r="D470" s="227" t="s">
        <v>61</v>
      </c>
      <c r="E470" s="227" t="s">
        <v>238</v>
      </c>
      <c r="F470" s="245" t="s">
        <v>1116</v>
      </c>
      <c r="G470" s="245" t="s">
        <v>201</v>
      </c>
      <c r="H470" s="231">
        <v>1413000</v>
      </c>
      <c r="I470" s="231">
        <v>1413000</v>
      </c>
      <c r="J470" s="231">
        <v>1413000</v>
      </c>
    </row>
    <row r="471" spans="1:10" ht="34.5" customHeight="1" x14ac:dyDescent="0.2">
      <c r="A471" s="283" t="s">
        <v>270</v>
      </c>
      <c r="B471" s="284"/>
      <c r="C471" s="227" t="s">
        <v>80</v>
      </c>
      <c r="D471" s="227" t="s">
        <v>61</v>
      </c>
      <c r="E471" s="227" t="s">
        <v>238</v>
      </c>
      <c r="F471" s="245" t="s">
        <v>1116</v>
      </c>
      <c r="G471" s="245" t="s">
        <v>106</v>
      </c>
      <c r="H471" s="231">
        <v>1413000</v>
      </c>
      <c r="I471" s="231">
        <v>1413000</v>
      </c>
      <c r="J471" s="231">
        <v>1413000</v>
      </c>
    </row>
    <row r="472" spans="1:10" ht="15" customHeight="1" x14ac:dyDescent="0.2">
      <c r="A472" s="265" t="s">
        <v>48</v>
      </c>
      <c r="B472" s="266"/>
      <c r="C472" s="227" t="s">
        <v>80</v>
      </c>
      <c r="D472" s="227" t="s">
        <v>61</v>
      </c>
      <c r="E472" s="227" t="s">
        <v>54</v>
      </c>
      <c r="F472" s="228"/>
      <c r="G472" s="228"/>
      <c r="H472" s="231">
        <v>532872940</v>
      </c>
      <c r="I472" s="231">
        <v>372955830</v>
      </c>
      <c r="J472" s="231">
        <v>1030446430</v>
      </c>
    </row>
    <row r="473" spans="1:10" ht="23.25" customHeight="1" x14ac:dyDescent="0.2">
      <c r="A473" s="265" t="s">
        <v>1117</v>
      </c>
      <c r="B473" s="266"/>
      <c r="C473" s="227" t="s">
        <v>80</v>
      </c>
      <c r="D473" s="227" t="s">
        <v>61</v>
      </c>
      <c r="E473" s="227" t="s">
        <v>54</v>
      </c>
      <c r="F473" s="227" t="s">
        <v>308</v>
      </c>
      <c r="G473" s="227"/>
      <c r="H473" s="231">
        <v>491045940</v>
      </c>
      <c r="I473" s="231">
        <v>331128830</v>
      </c>
      <c r="J473" s="231">
        <v>988619430</v>
      </c>
    </row>
    <row r="474" spans="1:10" ht="15" customHeight="1" x14ac:dyDescent="0.2">
      <c r="A474" s="283" t="s">
        <v>1020</v>
      </c>
      <c r="B474" s="284"/>
      <c r="C474" s="227" t="s">
        <v>80</v>
      </c>
      <c r="D474" s="227" t="s">
        <v>61</v>
      </c>
      <c r="E474" s="227" t="s">
        <v>54</v>
      </c>
      <c r="F474" s="245" t="s">
        <v>1021</v>
      </c>
      <c r="G474" s="245"/>
      <c r="H474" s="231">
        <v>20000000</v>
      </c>
      <c r="I474" s="231">
        <v>0</v>
      </c>
      <c r="J474" s="231">
        <v>0</v>
      </c>
    </row>
    <row r="475" spans="1:10" ht="45.75" customHeight="1" x14ac:dyDescent="0.2">
      <c r="A475" s="283" t="s">
        <v>1022</v>
      </c>
      <c r="B475" s="284"/>
      <c r="C475" s="227" t="s">
        <v>80</v>
      </c>
      <c r="D475" s="227" t="s">
        <v>61</v>
      </c>
      <c r="E475" s="227" t="s">
        <v>54</v>
      </c>
      <c r="F475" s="245" t="s">
        <v>1023</v>
      </c>
      <c r="G475" s="246"/>
      <c r="H475" s="231">
        <v>20000000</v>
      </c>
      <c r="I475" s="231">
        <v>0</v>
      </c>
      <c r="J475" s="231">
        <v>0</v>
      </c>
    </row>
    <row r="476" spans="1:10" ht="34.5" customHeight="1" x14ac:dyDescent="0.2">
      <c r="A476" s="283" t="s">
        <v>1118</v>
      </c>
      <c r="B476" s="284"/>
      <c r="C476" s="227" t="s">
        <v>80</v>
      </c>
      <c r="D476" s="227" t="s">
        <v>61</v>
      </c>
      <c r="E476" s="227" t="s">
        <v>54</v>
      </c>
      <c r="F476" s="245" t="s">
        <v>1024</v>
      </c>
      <c r="G476" s="246"/>
      <c r="H476" s="231">
        <v>20000000</v>
      </c>
      <c r="I476" s="231">
        <v>0</v>
      </c>
      <c r="J476" s="231">
        <v>0</v>
      </c>
    </row>
    <row r="477" spans="1:10" ht="23.25" customHeight="1" x14ac:dyDescent="0.2">
      <c r="A477" s="283" t="s">
        <v>160</v>
      </c>
      <c r="B477" s="284"/>
      <c r="C477" s="227" t="s">
        <v>80</v>
      </c>
      <c r="D477" s="227" t="s">
        <v>61</v>
      </c>
      <c r="E477" s="227" t="s">
        <v>54</v>
      </c>
      <c r="F477" s="245" t="s">
        <v>1024</v>
      </c>
      <c r="G477" s="245" t="s">
        <v>250</v>
      </c>
      <c r="H477" s="231">
        <v>20000000</v>
      </c>
      <c r="I477" s="231">
        <v>0</v>
      </c>
      <c r="J477" s="231">
        <v>0</v>
      </c>
    </row>
    <row r="478" spans="1:10" ht="79.5" customHeight="1" x14ac:dyDescent="0.2">
      <c r="A478" s="283" t="s">
        <v>971</v>
      </c>
      <c r="B478" s="284"/>
      <c r="C478" s="227" t="s">
        <v>80</v>
      </c>
      <c r="D478" s="227" t="s">
        <v>61</v>
      </c>
      <c r="E478" s="227" t="s">
        <v>54</v>
      </c>
      <c r="F478" s="245" t="s">
        <v>1024</v>
      </c>
      <c r="G478" s="245" t="s">
        <v>972</v>
      </c>
      <c r="H478" s="231">
        <v>20000000</v>
      </c>
      <c r="I478" s="231">
        <v>0</v>
      </c>
      <c r="J478" s="231">
        <v>0</v>
      </c>
    </row>
    <row r="479" spans="1:10" ht="23.25" customHeight="1" x14ac:dyDescent="0.2">
      <c r="A479" s="283" t="s">
        <v>794</v>
      </c>
      <c r="B479" s="284"/>
      <c r="C479" s="227" t="s">
        <v>80</v>
      </c>
      <c r="D479" s="227" t="s">
        <v>61</v>
      </c>
      <c r="E479" s="227" t="s">
        <v>54</v>
      </c>
      <c r="F479" s="245" t="s">
        <v>454</v>
      </c>
      <c r="G479" s="245"/>
      <c r="H479" s="231">
        <v>403569940</v>
      </c>
      <c r="I479" s="231">
        <v>331128830</v>
      </c>
      <c r="J479" s="231">
        <v>988619430</v>
      </c>
    </row>
    <row r="480" spans="1:10" ht="34.5" customHeight="1" x14ac:dyDescent="0.2">
      <c r="A480" s="283" t="s">
        <v>969</v>
      </c>
      <c r="B480" s="284"/>
      <c r="C480" s="227" t="s">
        <v>80</v>
      </c>
      <c r="D480" s="227" t="s">
        <v>61</v>
      </c>
      <c r="E480" s="227" t="s">
        <v>54</v>
      </c>
      <c r="F480" s="245" t="s">
        <v>970</v>
      </c>
      <c r="G480" s="246"/>
      <c r="H480" s="231">
        <v>283719520</v>
      </c>
      <c r="I480" s="231">
        <v>300474610</v>
      </c>
      <c r="J480" s="231">
        <v>980619430</v>
      </c>
    </row>
    <row r="481" spans="1:10" ht="23.25" customHeight="1" x14ac:dyDescent="0.2">
      <c r="A481" s="283" t="s">
        <v>1025</v>
      </c>
      <c r="B481" s="284"/>
      <c r="C481" s="227" t="s">
        <v>80</v>
      </c>
      <c r="D481" s="227" t="s">
        <v>61</v>
      </c>
      <c r="E481" s="227" t="s">
        <v>54</v>
      </c>
      <c r="F481" s="245" t="s">
        <v>1026</v>
      </c>
      <c r="G481" s="246"/>
      <c r="H481" s="231">
        <v>283719520</v>
      </c>
      <c r="I481" s="231">
        <v>300474610</v>
      </c>
      <c r="J481" s="231">
        <v>980619430</v>
      </c>
    </row>
    <row r="482" spans="1:10" ht="23.25" customHeight="1" x14ac:dyDescent="0.2">
      <c r="A482" s="283" t="s">
        <v>160</v>
      </c>
      <c r="B482" s="284"/>
      <c r="C482" s="227" t="s">
        <v>80</v>
      </c>
      <c r="D482" s="227" t="s">
        <v>61</v>
      </c>
      <c r="E482" s="227" t="s">
        <v>54</v>
      </c>
      <c r="F482" s="245" t="s">
        <v>1026</v>
      </c>
      <c r="G482" s="245" t="s">
        <v>250</v>
      </c>
      <c r="H482" s="231">
        <v>283719520</v>
      </c>
      <c r="I482" s="231">
        <v>300474610</v>
      </c>
      <c r="J482" s="231">
        <v>980619430</v>
      </c>
    </row>
    <row r="483" spans="1:10" ht="79.5" customHeight="1" x14ac:dyDescent="0.2">
      <c r="A483" s="283" t="s">
        <v>971</v>
      </c>
      <c r="B483" s="284"/>
      <c r="C483" s="227" t="s">
        <v>80</v>
      </c>
      <c r="D483" s="227" t="s">
        <v>61</v>
      </c>
      <c r="E483" s="227" t="s">
        <v>54</v>
      </c>
      <c r="F483" s="245" t="s">
        <v>1026</v>
      </c>
      <c r="G483" s="245" t="s">
        <v>972</v>
      </c>
      <c r="H483" s="231">
        <v>283719520</v>
      </c>
      <c r="I483" s="231">
        <v>300474610</v>
      </c>
      <c r="J483" s="231">
        <v>980619430</v>
      </c>
    </row>
    <row r="484" spans="1:10" ht="34.5" customHeight="1" x14ac:dyDescent="0.2">
      <c r="A484" s="283" t="s">
        <v>1119</v>
      </c>
      <c r="B484" s="284"/>
      <c r="C484" s="227" t="s">
        <v>80</v>
      </c>
      <c r="D484" s="227" t="s">
        <v>61</v>
      </c>
      <c r="E484" s="227" t="s">
        <v>54</v>
      </c>
      <c r="F484" s="245" t="s">
        <v>909</v>
      </c>
      <c r="G484" s="246"/>
      <c r="H484" s="231">
        <v>111850420</v>
      </c>
      <c r="I484" s="231">
        <v>22654220</v>
      </c>
      <c r="J484" s="231">
        <v>0</v>
      </c>
    </row>
    <row r="485" spans="1:10" ht="23.25" customHeight="1" x14ac:dyDescent="0.2">
      <c r="A485" s="283" t="s">
        <v>991</v>
      </c>
      <c r="B485" s="284"/>
      <c r="C485" s="227" t="s">
        <v>80</v>
      </c>
      <c r="D485" s="227" t="s">
        <v>61</v>
      </c>
      <c r="E485" s="227" t="s">
        <v>54</v>
      </c>
      <c r="F485" s="245" t="s">
        <v>1027</v>
      </c>
      <c r="G485" s="246"/>
      <c r="H485" s="231">
        <v>111850420</v>
      </c>
      <c r="I485" s="231">
        <v>22654220</v>
      </c>
      <c r="J485" s="231">
        <v>0</v>
      </c>
    </row>
    <row r="486" spans="1:10" ht="23.25" customHeight="1" x14ac:dyDescent="0.2">
      <c r="A486" s="283" t="s">
        <v>160</v>
      </c>
      <c r="B486" s="284"/>
      <c r="C486" s="227" t="s">
        <v>80</v>
      </c>
      <c r="D486" s="227" t="s">
        <v>61</v>
      </c>
      <c r="E486" s="227" t="s">
        <v>54</v>
      </c>
      <c r="F486" s="245" t="s">
        <v>1027</v>
      </c>
      <c r="G486" s="245" t="s">
        <v>250</v>
      </c>
      <c r="H486" s="231">
        <v>111850420</v>
      </c>
      <c r="I486" s="231">
        <v>22654220</v>
      </c>
      <c r="J486" s="231">
        <v>0</v>
      </c>
    </row>
    <row r="487" spans="1:10" ht="79.5" customHeight="1" x14ac:dyDescent="0.2">
      <c r="A487" s="283" t="s">
        <v>971</v>
      </c>
      <c r="B487" s="284"/>
      <c r="C487" s="227" t="s">
        <v>80</v>
      </c>
      <c r="D487" s="227" t="s">
        <v>61</v>
      </c>
      <c r="E487" s="227" t="s">
        <v>54</v>
      </c>
      <c r="F487" s="245" t="s">
        <v>1027</v>
      </c>
      <c r="G487" s="245" t="s">
        <v>972</v>
      </c>
      <c r="H487" s="231">
        <v>111850420</v>
      </c>
      <c r="I487" s="231">
        <v>22654220</v>
      </c>
      <c r="J487" s="231">
        <v>0</v>
      </c>
    </row>
    <row r="488" spans="1:10" ht="57" customHeight="1" x14ac:dyDescent="0.2">
      <c r="A488" s="283" t="s">
        <v>1120</v>
      </c>
      <c r="B488" s="284"/>
      <c r="C488" s="227" t="s">
        <v>80</v>
      </c>
      <c r="D488" s="227" t="s">
        <v>61</v>
      </c>
      <c r="E488" s="227" t="s">
        <v>54</v>
      </c>
      <c r="F488" s="245" t="s">
        <v>538</v>
      </c>
      <c r="G488" s="246"/>
      <c r="H488" s="231">
        <v>8000000</v>
      </c>
      <c r="I488" s="231">
        <v>8000000</v>
      </c>
      <c r="J488" s="231">
        <v>8000000</v>
      </c>
    </row>
    <row r="489" spans="1:10" ht="34.5" customHeight="1" x14ac:dyDescent="0.2">
      <c r="A489" s="283" t="s">
        <v>1121</v>
      </c>
      <c r="B489" s="284"/>
      <c r="C489" s="227" t="s">
        <v>80</v>
      </c>
      <c r="D489" s="227" t="s">
        <v>61</v>
      </c>
      <c r="E489" s="227" t="s">
        <v>54</v>
      </c>
      <c r="F489" s="245" t="s">
        <v>539</v>
      </c>
      <c r="G489" s="246"/>
      <c r="H489" s="231">
        <v>8000000</v>
      </c>
      <c r="I489" s="231">
        <v>8000000</v>
      </c>
      <c r="J489" s="231">
        <v>8000000</v>
      </c>
    </row>
    <row r="490" spans="1:10" ht="23.25" customHeight="1" x14ac:dyDescent="0.2">
      <c r="A490" s="283" t="s">
        <v>272</v>
      </c>
      <c r="B490" s="284"/>
      <c r="C490" s="227" t="s">
        <v>80</v>
      </c>
      <c r="D490" s="227" t="s">
        <v>61</v>
      </c>
      <c r="E490" s="227" t="s">
        <v>54</v>
      </c>
      <c r="F490" s="245" t="s">
        <v>539</v>
      </c>
      <c r="G490" s="245" t="s">
        <v>94</v>
      </c>
      <c r="H490" s="231">
        <v>8000000</v>
      </c>
      <c r="I490" s="231">
        <v>8000000</v>
      </c>
      <c r="J490" s="231">
        <v>8000000</v>
      </c>
    </row>
    <row r="491" spans="1:10" ht="23.25" customHeight="1" x14ac:dyDescent="0.2">
      <c r="A491" s="283" t="s">
        <v>187</v>
      </c>
      <c r="B491" s="284"/>
      <c r="C491" s="227" t="s">
        <v>80</v>
      </c>
      <c r="D491" s="227" t="s">
        <v>61</v>
      </c>
      <c r="E491" s="227" t="s">
        <v>54</v>
      </c>
      <c r="F491" s="245" t="s">
        <v>539</v>
      </c>
      <c r="G491" s="245" t="s">
        <v>58</v>
      </c>
      <c r="H491" s="231">
        <v>8000000</v>
      </c>
      <c r="I491" s="231">
        <v>8000000</v>
      </c>
      <c r="J491" s="231">
        <v>8000000</v>
      </c>
    </row>
    <row r="492" spans="1:10" ht="23.25" customHeight="1" x14ac:dyDescent="0.2">
      <c r="A492" s="283" t="s">
        <v>1028</v>
      </c>
      <c r="B492" s="284"/>
      <c r="C492" s="227" t="s">
        <v>80</v>
      </c>
      <c r="D492" s="227" t="s">
        <v>61</v>
      </c>
      <c r="E492" s="227" t="s">
        <v>54</v>
      </c>
      <c r="F492" s="245" t="s">
        <v>1029</v>
      </c>
      <c r="G492" s="245"/>
      <c r="H492" s="231">
        <v>67476000</v>
      </c>
      <c r="I492" s="231">
        <v>0</v>
      </c>
      <c r="J492" s="231">
        <v>0</v>
      </c>
    </row>
    <row r="493" spans="1:10" ht="34.5" customHeight="1" x14ac:dyDescent="0.2">
      <c r="A493" s="283" t="s">
        <v>1030</v>
      </c>
      <c r="B493" s="284"/>
      <c r="C493" s="227" t="s">
        <v>80</v>
      </c>
      <c r="D493" s="227" t="s">
        <v>61</v>
      </c>
      <c r="E493" s="227" t="s">
        <v>54</v>
      </c>
      <c r="F493" s="245" t="s">
        <v>1031</v>
      </c>
      <c r="G493" s="246"/>
      <c r="H493" s="231">
        <v>67476000</v>
      </c>
      <c r="I493" s="231">
        <v>0</v>
      </c>
      <c r="J493" s="231">
        <v>0</v>
      </c>
    </row>
    <row r="494" spans="1:10" ht="34.5" customHeight="1" x14ac:dyDescent="0.2">
      <c r="A494" s="283" t="s">
        <v>1122</v>
      </c>
      <c r="B494" s="284"/>
      <c r="C494" s="227" t="s">
        <v>80</v>
      </c>
      <c r="D494" s="227" t="s">
        <v>61</v>
      </c>
      <c r="E494" s="227" t="s">
        <v>54</v>
      </c>
      <c r="F494" s="245" t="s">
        <v>1123</v>
      </c>
      <c r="G494" s="246"/>
      <c r="H494" s="231">
        <v>57816000</v>
      </c>
      <c r="I494" s="231">
        <v>0</v>
      </c>
      <c r="J494" s="231">
        <v>0</v>
      </c>
    </row>
    <row r="495" spans="1:10" ht="15" customHeight="1" x14ac:dyDescent="0.2">
      <c r="A495" s="283" t="s">
        <v>200</v>
      </c>
      <c r="B495" s="284"/>
      <c r="C495" s="227" t="s">
        <v>80</v>
      </c>
      <c r="D495" s="227" t="s">
        <v>61</v>
      </c>
      <c r="E495" s="227" t="s">
        <v>54</v>
      </c>
      <c r="F495" s="245" t="s">
        <v>1123</v>
      </c>
      <c r="G495" s="245" t="s">
        <v>201</v>
      </c>
      <c r="H495" s="231">
        <v>57816000</v>
      </c>
      <c r="I495" s="231">
        <v>0</v>
      </c>
      <c r="J495" s="231">
        <v>0</v>
      </c>
    </row>
    <row r="496" spans="1:10" ht="34.5" customHeight="1" x14ac:dyDescent="0.2">
      <c r="A496" s="283" t="s">
        <v>270</v>
      </c>
      <c r="B496" s="284"/>
      <c r="C496" s="227" t="s">
        <v>80</v>
      </c>
      <c r="D496" s="227" t="s">
        <v>61</v>
      </c>
      <c r="E496" s="227" t="s">
        <v>54</v>
      </c>
      <c r="F496" s="245" t="s">
        <v>1123</v>
      </c>
      <c r="G496" s="245" t="s">
        <v>106</v>
      </c>
      <c r="H496" s="231">
        <v>57816000</v>
      </c>
      <c r="I496" s="231">
        <v>0</v>
      </c>
      <c r="J496" s="231">
        <v>0</v>
      </c>
    </row>
    <row r="497" spans="1:10" ht="23.25" customHeight="1" x14ac:dyDescent="0.2">
      <c r="A497" s="283" t="s">
        <v>1032</v>
      </c>
      <c r="B497" s="284"/>
      <c r="C497" s="227" t="s">
        <v>80</v>
      </c>
      <c r="D497" s="227" t="s">
        <v>61</v>
      </c>
      <c r="E497" s="227" t="s">
        <v>54</v>
      </c>
      <c r="F497" s="245" t="s">
        <v>1033</v>
      </c>
      <c r="G497" s="246"/>
      <c r="H497" s="231">
        <v>9660000</v>
      </c>
      <c r="I497" s="231">
        <v>0</v>
      </c>
      <c r="J497" s="231">
        <v>0</v>
      </c>
    </row>
    <row r="498" spans="1:10" ht="23.25" customHeight="1" x14ac:dyDescent="0.2">
      <c r="A498" s="283" t="s">
        <v>272</v>
      </c>
      <c r="B498" s="284"/>
      <c r="C498" s="227" t="s">
        <v>80</v>
      </c>
      <c r="D498" s="227" t="s">
        <v>61</v>
      </c>
      <c r="E498" s="227" t="s">
        <v>54</v>
      </c>
      <c r="F498" s="245" t="s">
        <v>1033</v>
      </c>
      <c r="G498" s="245" t="s">
        <v>94</v>
      </c>
      <c r="H498" s="231">
        <v>9660000</v>
      </c>
      <c r="I498" s="231">
        <v>0</v>
      </c>
      <c r="J498" s="231">
        <v>0</v>
      </c>
    </row>
    <row r="499" spans="1:10" ht="23.25" customHeight="1" x14ac:dyDescent="0.2">
      <c r="A499" s="283" t="s">
        <v>187</v>
      </c>
      <c r="B499" s="284"/>
      <c r="C499" s="227" t="s">
        <v>80</v>
      </c>
      <c r="D499" s="227" t="s">
        <v>61</v>
      </c>
      <c r="E499" s="227" t="s">
        <v>54</v>
      </c>
      <c r="F499" s="245" t="s">
        <v>1033</v>
      </c>
      <c r="G499" s="245" t="s">
        <v>58</v>
      </c>
      <c r="H499" s="231">
        <v>9660000</v>
      </c>
      <c r="I499" s="231">
        <v>0</v>
      </c>
      <c r="J499" s="231">
        <v>0</v>
      </c>
    </row>
    <row r="500" spans="1:10" ht="15" customHeight="1" x14ac:dyDescent="0.2">
      <c r="A500" s="265" t="s">
        <v>1088</v>
      </c>
      <c r="B500" s="266"/>
      <c r="C500" s="227" t="s">
        <v>80</v>
      </c>
      <c r="D500" s="227" t="s">
        <v>61</v>
      </c>
      <c r="E500" s="227" t="s">
        <v>54</v>
      </c>
      <c r="F500" s="227" t="s">
        <v>1089</v>
      </c>
      <c r="G500" s="227"/>
      <c r="H500" s="231">
        <v>41827000</v>
      </c>
      <c r="I500" s="231">
        <v>41827000</v>
      </c>
      <c r="J500" s="231">
        <v>41827000</v>
      </c>
    </row>
    <row r="501" spans="1:10" ht="45.75" customHeight="1" x14ac:dyDescent="0.2">
      <c r="A501" s="283" t="s">
        <v>1090</v>
      </c>
      <c r="B501" s="284"/>
      <c r="C501" s="227" t="s">
        <v>80</v>
      </c>
      <c r="D501" s="227" t="s">
        <v>61</v>
      </c>
      <c r="E501" s="227" t="s">
        <v>54</v>
      </c>
      <c r="F501" s="245" t="s">
        <v>1091</v>
      </c>
      <c r="G501" s="245"/>
      <c r="H501" s="231">
        <v>41827000</v>
      </c>
      <c r="I501" s="231">
        <v>41827000</v>
      </c>
      <c r="J501" s="231">
        <v>41827000</v>
      </c>
    </row>
    <row r="502" spans="1:10" ht="23.25" customHeight="1" x14ac:dyDescent="0.2">
      <c r="A502" s="283" t="s">
        <v>1092</v>
      </c>
      <c r="B502" s="284"/>
      <c r="C502" s="227" t="s">
        <v>80</v>
      </c>
      <c r="D502" s="227" t="s">
        <v>61</v>
      </c>
      <c r="E502" s="227" t="s">
        <v>54</v>
      </c>
      <c r="F502" s="245" t="s">
        <v>1093</v>
      </c>
      <c r="G502" s="246"/>
      <c r="H502" s="231">
        <v>41827000</v>
      </c>
      <c r="I502" s="231">
        <v>41827000</v>
      </c>
      <c r="J502" s="231">
        <v>41827000</v>
      </c>
    </row>
    <row r="503" spans="1:10" ht="34.5" customHeight="1" x14ac:dyDescent="0.2">
      <c r="A503" s="283" t="s">
        <v>1124</v>
      </c>
      <c r="B503" s="284"/>
      <c r="C503" s="227" t="s">
        <v>80</v>
      </c>
      <c r="D503" s="227" t="s">
        <v>61</v>
      </c>
      <c r="E503" s="227" t="s">
        <v>54</v>
      </c>
      <c r="F503" s="245" t="s">
        <v>1125</v>
      </c>
      <c r="G503" s="246"/>
      <c r="H503" s="231">
        <v>41827000</v>
      </c>
      <c r="I503" s="231">
        <v>41827000</v>
      </c>
      <c r="J503" s="231">
        <v>41827000</v>
      </c>
    </row>
    <row r="504" spans="1:10" ht="23.25" customHeight="1" x14ac:dyDescent="0.2">
      <c r="A504" s="283" t="s">
        <v>272</v>
      </c>
      <c r="B504" s="284"/>
      <c r="C504" s="227" t="s">
        <v>80</v>
      </c>
      <c r="D504" s="227" t="s">
        <v>61</v>
      </c>
      <c r="E504" s="227" t="s">
        <v>54</v>
      </c>
      <c r="F504" s="245" t="s">
        <v>1125</v>
      </c>
      <c r="G504" s="245" t="s">
        <v>94</v>
      </c>
      <c r="H504" s="231">
        <v>41827000</v>
      </c>
      <c r="I504" s="231">
        <v>41827000</v>
      </c>
      <c r="J504" s="231">
        <v>41827000</v>
      </c>
    </row>
    <row r="505" spans="1:10" ht="23.25" customHeight="1" x14ac:dyDescent="0.2">
      <c r="A505" s="283" t="s">
        <v>187</v>
      </c>
      <c r="B505" s="284"/>
      <c r="C505" s="227" t="s">
        <v>80</v>
      </c>
      <c r="D505" s="227" t="s">
        <v>61</v>
      </c>
      <c r="E505" s="227" t="s">
        <v>54</v>
      </c>
      <c r="F505" s="245" t="s">
        <v>1125</v>
      </c>
      <c r="G505" s="245" t="s">
        <v>58</v>
      </c>
      <c r="H505" s="231">
        <v>41827000</v>
      </c>
      <c r="I505" s="231">
        <v>41827000</v>
      </c>
      <c r="J505" s="231">
        <v>41827000</v>
      </c>
    </row>
    <row r="506" spans="1:10" ht="15" customHeight="1" x14ac:dyDescent="0.2">
      <c r="A506" s="265" t="s">
        <v>145</v>
      </c>
      <c r="B506" s="266"/>
      <c r="C506" s="227" t="s">
        <v>80</v>
      </c>
      <c r="D506" s="227" t="s">
        <v>61</v>
      </c>
      <c r="E506" s="227" t="s">
        <v>65</v>
      </c>
      <c r="F506" s="228"/>
      <c r="G506" s="228"/>
      <c r="H506" s="231">
        <v>2012063640</v>
      </c>
      <c r="I506" s="231">
        <v>1417876100</v>
      </c>
      <c r="J506" s="231">
        <v>1385457200</v>
      </c>
    </row>
    <row r="507" spans="1:10" ht="15" customHeight="1" x14ac:dyDescent="0.2">
      <c r="A507" s="265" t="s">
        <v>424</v>
      </c>
      <c r="B507" s="266"/>
      <c r="C507" s="227" t="s">
        <v>80</v>
      </c>
      <c r="D507" s="227" t="s">
        <v>61</v>
      </c>
      <c r="E507" s="227" t="s">
        <v>65</v>
      </c>
      <c r="F507" s="227" t="s">
        <v>425</v>
      </c>
      <c r="G507" s="227"/>
      <c r="H507" s="231">
        <v>5000000</v>
      </c>
      <c r="I507" s="231">
        <v>5000000</v>
      </c>
      <c r="J507" s="231">
        <v>5000000</v>
      </c>
    </row>
    <row r="508" spans="1:10" ht="23.25" customHeight="1" x14ac:dyDescent="0.2">
      <c r="A508" s="283" t="s">
        <v>795</v>
      </c>
      <c r="B508" s="284"/>
      <c r="C508" s="227" t="s">
        <v>80</v>
      </c>
      <c r="D508" s="227" t="s">
        <v>61</v>
      </c>
      <c r="E508" s="227" t="s">
        <v>65</v>
      </c>
      <c r="F508" s="245" t="s">
        <v>461</v>
      </c>
      <c r="G508" s="245"/>
      <c r="H508" s="231">
        <v>5000000</v>
      </c>
      <c r="I508" s="231">
        <v>5000000</v>
      </c>
      <c r="J508" s="231">
        <v>5000000</v>
      </c>
    </row>
    <row r="509" spans="1:10" ht="23.25" customHeight="1" x14ac:dyDescent="0.2">
      <c r="A509" s="283" t="s">
        <v>730</v>
      </c>
      <c r="B509" s="284"/>
      <c r="C509" s="227" t="s">
        <v>80</v>
      </c>
      <c r="D509" s="227" t="s">
        <v>61</v>
      </c>
      <c r="E509" s="227" t="s">
        <v>65</v>
      </c>
      <c r="F509" s="245" t="s">
        <v>462</v>
      </c>
      <c r="G509" s="246"/>
      <c r="H509" s="231">
        <v>5000000</v>
      </c>
      <c r="I509" s="231">
        <v>5000000</v>
      </c>
      <c r="J509" s="231">
        <v>5000000</v>
      </c>
    </row>
    <row r="510" spans="1:10" ht="23.25" customHeight="1" x14ac:dyDescent="0.2">
      <c r="A510" s="283" t="s">
        <v>647</v>
      </c>
      <c r="B510" s="284"/>
      <c r="C510" s="227" t="s">
        <v>80</v>
      </c>
      <c r="D510" s="227" t="s">
        <v>61</v>
      </c>
      <c r="E510" s="227" t="s">
        <v>65</v>
      </c>
      <c r="F510" s="245" t="s">
        <v>648</v>
      </c>
      <c r="G510" s="246"/>
      <c r="H510" s="231">
        <v>5000000</v>
      </c>
      <c r="I510" s="231">
        <v>5000000</v>
      </c>
      <c r="J510" s="231">
        <v>5000000</v>
      </c>
    </row>
    <row r="511" spans="1:10" ht="23.25" customHeight="1" x14ac:dyDescent="0.2">
      <c r="A511" s="283" t="s">
        <v>272</v>
      </c>
      <c r="B511" s="284"/>
      <c r="C511" s="227" t="s">
        <v>80</v>
      </c>
      <c r="D511" s="227" t="s">
        <v>61</v>
      </c>
      <c r="E511" s="227" t="s">
        <v>65</v>
      </c>
      <c r="F511" s="245" t="s">
        <v>648</v>
      </c>
      <c r="G511" s="245" t="s">
        <v>94</v>
      </c>
      <c r="H511" s="231">
        <v>5000000</v>
      </c>
      <c r="I511" s="231">
        <v>5000000</v>
      </c>
      <c r="J511" s="231">
        <v>5000000</v>
      </c>
    </row>
    <row r="512" spans="1:10" ht="23.25" customHeight="1" x14ac:dyDescent="0.2">
      <c r="A512" s="283" t="s">
        <v>187</v>
      </c>
      <c r="B512" s="284"/>
      <c r="C512" s="227" t="s">
        <v>80</v>
      </c>
      <c r="D512" s="227" t="s">
        <v>61</v>
      </c>
      <c r="E512" s="227" t="s">
        <v>65</v>
      </c>
      <c r="F512" s="245" t="s">
        <v>648</v>
      </c>
      <c r="G512" s="245" t="s">
        <v>58</v>
      </c>
      <c r="H512" s="231">
        <v>5000000</v>
      </c>
      <c r="I512" s="231">
        <v>5000000</v>
      </c>
      <c r="J512" s="231">
        <v>5000000</v>
      </c>
    </row>
    <row r="513" spans="1:10" ht="15" customHeight="1" x14ac:dyDescent="0.2">
      <c r="A513" s="265" t="s">
        <v>463</v>
      </c>
      <c r="B513" s="266"/>
      <c r="C513" s="227" t="s">
        <v>80</v>
      </c>
      <c r="D513" s="227" t="s">
        <v>61</v>
      </c>
      <c r="E513" s="227" t="s">
        <v>65</v>
      </c>
      <c r="F513" s="227" t="s">
        <v>464</v>
      </c>
      <c r="G513" s="227"/>
      <c r="H513" s="231">
        <v>144915000</v>
      </c>
      <c r="I513" s="231">
        <v>144915000</v>
      </c>
      <c r="J513" s="231">
        <v>144915000</v>
      </c>
    </row>
    <row r="514" spans="1:10" ht="23.25" customHeight="1" x14ac:dyDescent="0.2">
      <c r="A514" s="283" t="s">
        <v>796</v>
      </c>
      <c r="B514" s="284"/>
      <c r="C514" s="227" t="s">
        <v>80</v>
      </c>
      <c r="D514" s="227" t="s">
        <v>61</v>
      </c>
      <c r="E514" s="227" t="s">
        <v>65</v>
      </c>
      <c r="F514" s="245" t="s">
        <v>649</v>
      </c>
      <c r="G514" s="245"/>
      <c r="H514" s="231">
        <v>144915000</v>
      </c>
      <c r="I514" s="231">
        <v>144915000</v>
      </c>
      <c r="J514" s="231">
        <v>144915000</v>
      </c>
    </row>
    <row r="515" spans="1:10" ht="34.5" customHeight="1" x14ac:dyDescent="0.2">
      <c r="A515" s="283" t="s">
        <v>797</v>
      </c>
      <c r="B515" s="284"/>
      <c r="C515" s="227" t="s">
        <v>80</v>
      </c>
      <c r="D515" s="227" t="s">
        <v>61</v>
      </c>
      <c r="E515" s="227" t="s">
        <v>65</v>
      </c>
      <c r="F515" s="245" t="s">
        <v>798</v>
      </c>
      <c r="G515" s="246"/>
      <c r="H515" s="231">
        <v>144915000</v>
      </c>
      <c r="I515" s="231">
        <v>144915000</v>
      </c>
      <c r="J515" s="231">
        <v>144915000</v>
      </c>
    </row>
    <row r="516" spans="1:10" ht="23.25" customHeight="1" x14ac:dyDescent="0.2">
      <c r="A516" s="283" t="s">
        <v>1126</v>
      </c>
      <c r="B516" s="284"/>
      <c r="C516" s="227" t="s">
        <v>80</v>
      </c>
      <c r="D516" s="227" t="s">
        <v>61</v>
      </c>
      <c r="E516" s="227" t="s">
        <v>65</v>
      </c>
      <c r="F516" s="245" t="s">
        <v>799</v>
      </c>
      <c r="G516" s="246"/>
      <c r="H516" s="231">
        <v>144915000</v>
      </c>
      <c r="I516" s="231">
        <v>144915000</v>
      </c>
      <c r="J516" s="231">
        <v>144915000</v>
      </c>
    </row>
    <row r="517" spans="1:10" ht="23.25" customHeight="1" x14ac:dyDescent="0.2">
      <c r="A517" s="283" t="s">
        <v>272</v>
      </c>
      <c r="B517" s="284"/>
      <c r="C517" s="227" t="s">
        <v>80</v>
      </c>
      <c r="D517" s="227" t="s">
        <v>61</v>
      </c>
      <c r="E517" s="227" t="s">
        <v>65</v>
      </c>
      <c r="F517" s="245" t="s">
        <v>799</v>
      </c>
      <c r="G517" s="245" t="s">
        <v>94</v>
      </c>
      <c r="H517" s="231">
        <v>144915000</v>
      </c>
      <c r="I517" s="231">
        <v>144915000</v>
      </c>
      <c r="J517" s="231">
        <v>144915000</v>
      </c>
    </row>
    <row r="518" spans="1:10" ht="23.25" customHeight="1" x14ac:dyDescent="0.2">
      <c r="A518" s="283" t="s">
        <v>187</v>
      </c>
      <c r="B518" s="284"/>
      <c r="C518" s="227" t="s">
        <v>80</v>
      </c>
      <c r="D518" s="227" t="s">
        <v>61</v>
      </c>
      <c r="E518" s="227" t="s">
        <v>65</v>
      </c>
      <c r="F518" s="245" t="s">
        <v>799</v>
      </c>
      <c r="G518" s="245" t="s">
        <v>58</v>
      </c>
      <c r="H518" s="231">
        <v>144915000</v>
      </c>
      <c r="I518" s="231">
        <v>144915000</v>
      </c>
      <c r="J518" s="231">
        <v>144915000</v>
      </c>
    </row>
    <row r="519" spans="1:10" ht="23.25" customHeight="1" x14ac:dyDescent="0.2">
      <c r="A519" s="265" t="s">
        <v>890</v>
      </c>
      <c r="B519" s="266"/>
      <c r="C519" s="227" t="s">
        <v>80</v>
      </c>
      <c r="D519" s="227" t="s">
        <v>61</v>
      </c>
      <c r="E519" s="227" t="s">
        <v>65</v>
      </c>
      <c r="F519" s="227" t="s">
        <v>387</v>
      </c>
      <c r="G519" s="227"/>
      <c r="H519" s="231">
        <v>149460600</v>
      </c>
      <c r="I519" s="231">
        <v>171270000</v>
      </c>
      <c r="J519" s="231">
        <v>172843000</v>
      </c>
    </row>
    <row r="520" spans="1:10" ht="23.25" customHeight="1" x14ac:dyDescent="0.2">
      <c r="A520" s="283" t="s">
        <v>403</v>
      </c>
      <c r="B520" s="284"/>
      <c r="C520" s="227" t="s">
        <v>80</v>
      </c>
      <c r="D520" s="227" t="s">
        <v>61</v>
      </c>
      <c r="E520" s="227" t="s">
        <v>65</v>
      </c>
      <c r="F520" s="245" t="s">
        <v>404</v>
      </c>
      <c r="G520" s="245"/>
      <c r="H520" s="231">
        <v>149460600</v>
      </c>
      <c r="I520" s="231">
        <v>171270000</v>
      </c>
      <c r="J520" s="231">
        <v>172843000</v>
      </c>
    </row>
    <row r="521" spans="1:10" ht="15" customHeight="1" x14ac:dyDescent="0.2">
      <c r="A521" s="283" t="s">
        <v>792</v>
      </c>
      <c r="B521" s="284"/>
      <c r="C521" s="227" t="s">
        <v>80</v>
      </c>
      <c r="D521" s="227" t="s">
        <v>61</v>
      </c>
      <c r="E521" s="227" t="s">
        <v>65</v>
      </c>
      <c r="F521" s="245" t="s">
        <v>455</v>
      </c>
      <c r="G521" s="246"/>
      <c r="H521" s="231">
        <v>149460600</v>
      </c>
      <c r="I521" s="231">
        <v>171270000</v>
      </c>
      <c r="J521" s="231">
        <v>172843000</v>
      </c>
    </row>
    <row r="522" spans="1:10" ht="15" customHeight="1" x14ac:dyDescent="0.2">
      <c r="A522" s="283" t="s">
        <v>800</v>
      </c>
      <c r="B522" s="284"/>
      <c r="C522" s="227" t="s">
        <v>80</v>
      </c>
      <c r="D522" s="227" t="s">
        <v>61</v>
      </c>
      <c r="E522" s="227" t="s">
        <v>65</v>
      </c>
      <c r="F522" s="245" t="s">
        <v>801</v>
      </c>
      <c r="G522" s="246"/>
      <c r="H522" s="231">
        <v>23995600</v>
      </c>
      <c r="I522" s="231">
        <v>37790000</v>
      </c>
      <c r="J522" s="231">
        <v>38690000</v>
      </c>
    </row>
    <row r="523" spans="1:10" ht="23.25" customHeight="1" x14ac:dyDescent="0.2">
      <c r="A523" s="283" t="s">
        <v>272</v>
      </c>
      <c r="B523" s="284"/>
      <c r="C523" s="227" t="s">
        <v>80</v>
      </c>
      <c r="D523" s="227" t="s">
        <v>61</v>
      </c>
      <c r="E523" s="227" t="s">
        <v>65</v>
      </c>
      <c r="F523" s="245" t="s">
        <v>801</v>
      </c>
      <c r="G523" s="245" t="s">
        <v>94</v>
      </c>
      <c r="H523" s="231">
        <v>23995600</v>
      </c>
      <c r="I523" s="231">
        <v>37790000</v>
      </c>
      <c r="J523" s="231">
        <v>38690000</v>
      </c>
    </row>
    <row r="524" spans="1:10" ht="23.25" customHeight="1" x14ac:dyDescent="0.2">
      <c r="A524" s="283" t="s">
        <v>187</v>
      </c>
      <c r="B524" s="284"/>
      <c r="C524" s="227" t="s">
        <v>80</v>
      </c>
      <c r="D524" s="227" t="s">
        <v>61</v>
      </c>
      <c r="E524" s="227" t="s">
        <v>65</v>
      </c>
      <c r="F524" s="245" t="s">
        <v>801</v>
      </c>
      <c r="G524" s="245" t="s">
        <v>58</v>
      </c>
      <c r="H524" s="231">
        <v>23995600</v>
      </c>
      <c r="I524" s="231">
        <v>37790000</v>
      </c>
      <c r="J524" s="231">
        <v>38690000</v>
      </c>
    </row>
    <row r="525" spans="1:10" ht="23.25" customHeight="1" x14ac:dyDescent="0.2">
      <c r="A525" s="283" t="s">
        <v>456</v>
      </c>
      <c r="B525" s="284"/>
      <c r="C525" s="227" t="s">
        <v>80</v>
      </c>
      <c r="D525" s="227" t="s">
        <v>61</v>
      </c>
      <c r="E525" s="227" t="s">
        <v>65</v>
      </c>
      <c r="F525" s="245" t="s">
        <v>457</v>
      </c>
      <c r="G525" s="246"/>
      <c r="H525" s="231">
        <v>125465000</v>
      </c>
      <c r="I525" s="231">
        <v>133480000</v>
      </c>
      <c r="J525" s="231">
        <v>134153000</v>
      </c>
    </row>
    <row r="526" spans="1:10" ht="45.75" customHeight="1" x14ac:dyDescent="0.2">
      <c r="A526" s="283" t="s">
        <v>289</v>
      </c>
      <c r="B526" s="284"/>
      <c r="C526" s="227" t="s">
        <v>80</v>
      </c>
      <c r="D526" s="227" t="s">
        <v>61</v>
      </c>
      <c r="E526" s="227" t="s">
        <v>65</v>
      </c>
      <c r="F526" s="245" t="s">
        <v>457</v>
      </c>
      <c r="G526" s="245" t="s">
        <v>195</v>
      </c>
      <c r="H526" s="231">
        <v>94080000</v>
      </c>
      <c r="I526" s="231">
        <v>94080000</v>
      </c>
      <c r="J526" s="231">
        <v>94080000</v>
      </c>
    </row>
    <row r="527" spans="1:10" ht="15" customHeight="1" x14ac:dyDescent="0.2">
      <c r="A527" s="283" t="s">
        <v>248</v>
      </c>
      <c r="B527" s="284"/>
      <c r="C527" s="227" t="s">
        <v>80</v>
      </c>
      <c r="D527" s="227" t="s">
        <v>61</v>
      </c>
      <c r="E527" s="227" t="s">
        <v>65</v>
      </c>
      <c r="F527" s="245" t="s">
        <v>457</v>
      </c>
      <c r="G527" s="245" t="s">
        <v>249</v>
      </c>
      <c r="H527" s="231">
        <v>94080000</v>
      </c>
      <c r="I527" s="231">
        <v>94080000</v>
      </c>
      <c r="J527" s="231">
        <v>94080000</v>
      </c>
    </row>
    <row r="528" spans="1:10" ht="23.25" customHeight="1" x14ac:dyDescent="0.2">
      <c r="A528" s="283" t="s">
        <v>272</v>
      </c>
      <c r="B528" s="284"/>
      <c r="C528" s="227" t="s">
        <v>80</v>
      </c>
      <c r="D528" s="227" t="s">
        <v>61</v>
      </c>
      <c r="E528" s="227" t="s">
        <v>65</v>
      </c>
      <c r="F528" s="245" t="s">
        <v>457</v>
      </c>
      <c r="G528" s="245" t="s">
        <v>94</v>
      </c>
      <c r="H528" s="231">
        <v>31205000</v>
      </c>
      <c r="I528" s="231">
        <v>39220000</v>
      </c>
      <c r="J528" s="231">
        <v>39893000</v>
      </c>
    </row>
    <row r="529" spans="1:10" ht="23.25" customHeight="1" x14ac:dyDescent="0.2">
      <c r="A529" s="283" t="s">
        <v>187</v>
      </c>
      <c r="B529" s="284"/>
      <c r="C529" s="227" t="s">
        <v>80</v>
      </c>
      <c r="D529" s="227" t="s">
        <v>61</v>
      </c>
      <c r="E529" s="227" t="s">
        <v>65</v>
      </c>
      <c r="F529" s="245" t="s">
        <v>457</v>
      </c>
      <c r="G529" s="245" t="s">
        <v>58</v>
      </c>
      <c r="H529" s="231">
        <v>31205000</v>
      </c>
      <c r="I529" s="231">
        <v>39220000</v>
      </c>
      <c r="J529" s="231">
        <v>39893000</v>
      </c>
    </row>
    <row r="530" spans="1:10" ht="15" customHeight="1" x14ac:dyDescent="0.2">
      <c r="A530" s="283" t="s">
        <v>200</v>
      </c>
      <c r="B530" s="284"/>
      <c r="C530" s="227" t="s">
        <v>80</v>
      </c>
      <c r="D530" s="227" t="s">
        <v>61</v>
      </c>
      <c r="E530" s="227" t="s">
        <v>65</v>
      </c>
      <c r="F530" s="245" t="s">
        <v>457</v>
      </c>
      <c r="G530" s="245" t="s">
        <v>201</v>
      </c>
      <c r="H530" s="231">
        <v>180000</v>
      </c>
      <c r="I530" s="231">
        <v>180000</v>
      </c>
      <c r="J530" s="231">
        <v>180000</v>
      </c>
    </row>
    <row r="531" spans="1:10" ht="15" customHeight="1" x14ac:dyDescent="0.2">
      <c r="A531" s="283" t="s">
        <v>73</v>
      </c>
      <c r="B531" s="284"/>
      <c r="C531" s="227" t="s">
        <v>80</v>
      </c>
      <c r="D531" s="227" t="s">
        <v>61</v>
      </c>
      <c r="E531" s="227" t="s">
        <v>65</v>
      </c>
      <c r="F531" s="245" t="s">
        <v>457</v>
      </c>
      <c r="G531" s="245" t="s">
        <v>74</v>
      </c>
      <c r="H531" s="231">
        <v>180000</v>
      </c>
      <c r="I531" s="231">
        <v>180000</v>
      </c>
      <c r="J531" s="231">
        <v>180000</v>
      </c>
    </row>
    <row r="532" spans="1:10" ht="34.5" customHeight="1" x14ac:dyDescent="0.2">
      <c r="A532" s="265" t="s">
        <v>362</v>
      </c>
      <c r="B532" s="266"/>
      <c r="C532" s="227" t="s">
        <v>80</v>
      </c>
      <c r="D532" s="227" t="s">
        <v>61</v>
      </c>
      <c r="E532" s="227" t="s">
        <v>65</v>
      </c>
      <c r="F532" s="227" t="s">
        <v>363</v>
      </c>
      <c r="G532" s="227"/>
      <c r="H532" s="231">
        <v>5702800</v>
      </c>
      <c r="I532" s="231">
        <v>5702800</v>
      </c>
      <c r="J532" s="231">
        <v>5702800</v>
      </c>
    </row>
    <row r="533" spans="1:10" ht="45.75" customHeight="1" x14ac:dyDescent="0.2">
      <c r="A533" s="283" t="s">
        <v>1098</v>
      </c>
      <c r="B533" s="284"/>
      <c r="C533" s="227" t="s">
        <v>80</v>
      </c>
      <c r="D533" s="227" t="s">
        <v>61</v>
      </c>
      <c r="E533" s="227" t="s">
        <v>65</v>
      </c>
      <c r="F533" s="245" t="s">
        <v>364</v>
      </c>
      <c r="G533" s="245"/>
      <c r="H533" s="231">
        <v>5702800</v>
      </c>
      <c r="I533" s="231">
        <v>5702800</v>
      </c>
      <c r="J533" s="231">
        <v>5702800</v>
      </c>
    </row>
    <row r="534" spans="1:10" ht="23.25" customHeight="1" x14ac:dyDescent="0.2">
      <c r="A534" s="283" t="s">
        <v>368</v>
      </c>
      <c r="B534" s="284"/>
      <c r="C534" s="227" t="s">
        <v>80</v>
      </c>
      <c r="D534" s="227" t="s">
        <v>61</v>
      </c>
      <c r="E534" s="227" t="s">
        <v>65</v>
      </c>
      <c r="F534" s="245" t="s">
        <v>369</v>
      </c>
      <c r="G534" s="246"/>
      <c r="H534" s="231">
        <v>5702800</v>
      </c>
      <c r="I534" s="231">
        <v>5702800</v>
      </c>
      <c r="J534" s="231">
        <v>5702800</v>
      </c>
    </row>
    <row r="535" spans="1:10" ht="45.75" customHeight="1" x14ac:dyDescent="0.2">
      <c r="A535" s="283" t="s">
        <v>370</v>
      </c>
      <c r="B535" s="284"/>
      <c r="C535" s="227" t="s">
        <v>80</v>
      </c>
      <c r="D535" s="227" t="s">
        <v>61</v>
      </c>
      <c r="E535" s="227" t="s">
        <v>65</v>
      </c>
      <c r="F535" s="245" t="s">
        <v>371</v>
      </c>
      <c r="G535" s="246"/>
      <c r="H535" s="231">
        <v>5702800</v>
      </c>
      <c r="I535" s="231">
        <v>5702800</v>
      </c>
      <c r="J535" s="231">
        <v>5702800</v>
      </c>
    </row>
    <row r="536" spans="1:10" ht="23.25" customHeight="1" x14ac:dyDescent="0.2">
      <c r="A536" s="283" t="s">
        <v>272</v>
      </c>
      <c r="B536" s="284"/>
      <c r="C536" s="227" t="s">
        <v>80</v>
      </c>
      <c r="D536" s="227" t="s">
        <v>61</v>
      </c>
      <c r="E536" s="227" t="s">
        <v>65</v>
      </c>
      <c r="F536" s="245" t="s">
        <v>371</v>
      </c>
      <c r="G536" s="245" t="s">
        <v>94</v>
      </c>
      <c r="H536" s="231">
        <v>5700300</v>
      </c>
      <c r="I536" s="231">
        <v>5700300</v>
      </c>
      <c r="J536" s="231">
        <v>5700300</v>
      </c>
    </row>
    <row r="537" spans="1:10" ht="23.25" customHeight="1" x14ac:dyDescent="0.2">
      <c r="A537" s="283" t="s">
        <v>187</v>
      </c>
      <c r="B537" s="284"/>
      <c r="C537" s="227" t="s">
        <v>80</v>
      </c>
      <c r="D537" s="227" t="s">
        <v>61</v>
      </c>
      <c r="E537" s="227" t="s">
        <v>65</v>
      </c>
      <c r="F537" s="245" t="s">
        <v>371</v>
      </c>
      <c r="G537" s="245" t="s">
        <v>58</v>
      </c>
      <c r="H537" s="231">
        <v>5700300</v>
      </c>
      <c r="I537" s="231">
        <v>5700300</v>
      </c>
      <c r="J537" s="231">
        <v>5700300</v>
      </c>
    </row>
    <row r="538" spans="1:10" ht="15" customHeight="1" x14ac:dyDescent="0.2">
      <c r="A538" s="283" t="s">
        <v>200</v>
      </c>
      <c r="B538" s="284"/>
      <c r="C538" s="227" t="s">
        <v>80</v>
      </c>
      <c r="D538" s="227" t="s">
        <v>61</v>
      </c>
      <c r="E538" s="227" t="s">
        <v>65</v>
      </c>
      <c r="F538" s="245" t="s">
        <v>371</v>
      </c>
      <c r="G538" s="245" t="s">
        <v>201</v>
      </c>
      <c r="H538" s="231">
        <v>2500</v>
      </c>
      <c r="I538" s="231">
        <v>2500</v>
      </c>
      <c r="J538" s="231">
        <v>2500</v>
      </c>
    </row>
    <row r="539" spans="1:10" ht="15" customHeight="1" x14ac:dyDescent="0.2">
      <c r="A539" s="283" t="s">
        <v>73</v>
      </c>
      <c r="B539" s="284"/>
      <c r="C539" s="227" t="s">
        <v>80</v>
      </c>
      <c r="D539" s="227" t="s">
        <v>61</v>
      </c>
      <c r="E539" s="227" t="s">
        <v>65</v>
      </c>
      <c r="F539" s="245" t="s">
        <v>371</v>
      </c>
      <c r="G539" s="245" t="s">
        <v>74</v>
      </c>
      <c r="H539" s="231">
        <v>2500</v>
      </c>
      <c r="I539" s="231">
        <v>2500</v>
      </c>
      <c r="J539" s="231">
        <v>2500</v>
      </c>
    </row>
    <row r="540" spans="1:10" ht="23.25" customHeight="1" x14ac:dyDescent="0.2">
      <c r="A540" s="265" t="s">
        <v>442</v>
      </c>
      <c r="B540" s="266"/>
      <c r="C540" s="227" t="s">
        <v>80</v>
      </c>
      <c r="D540" s="227" t="s">
        <v>61</v>
      </c>
      <c r="E540" s="227" t="s">
        <v>65</v>
      </c>
      <c r="F540" s="227" t="s">
        <v>443</v>
      </c>
      <c r="G540" s="227"/>
      <c r="H540" s="231">
        <v>558728440</v>
      </c>
      <c r="I540" s="231">
        <v>611553900</v>
      </c>
      <c r="J540" s="231">
        <v>570952000</v>
      </c>
    </row>
    <row r="541" spans="1:10" ht="15" customHeight="1" x14ac:dyDescent="0.2">
      <c r="A541" s="283" t="s">
        <v>444</v>
      </c>
      <c r="B541" s="284"/>
      <c r="C541" s="227" t="s">
        <v>80</v>
      </c>
      <c r="D541" s="227" t="s">
        <v>61</v>
      </c>
      <c r="E541" s="227" t="s">
        <v>65</v>
      </c>
      <c r="F541" s="245" t="s">
        <v>445</v>
      </c>
      <c r="G541" s="245"/>
      <c r="H541" s="231">
        <v>87303240</v>
      </c>
      <c r="I541" s="231">
        <v>121633900</v>
      </c>
      <c r="J541" s="231">
        <v>45422000</v>
      </c>
    </row>
    <row r="542" spans="1:10" ht="23.25" customHeight="1" x14ac:dyDescent="0.2">
      <c r="A542" s="283" t="s">
        <v>540</v>
      </c>
      <c r="B542" s="284"/>
      <c r="C542" s="227" t="s">
        <v>80</v>
      </c>
      <c r="D542" s="227" t="s">
        <v>61</v>
      </c>
      <c r="E542" s="227" t="s">
        <v>65</v>
      </c>
      <c r="F542" s="245" t="s">
        <v>541</v>
      </c>
      <c r="G542" s="246"/>
      <c r="H542" s="231">
        <v>32032000</v>
      </c>
      <c r="I542" s="231">
        <v>0</v>
      </c>
      <c r="J542" s="231">
        <v>0</v>
      </c>
    </row>
    <row r="543" spans="1:10" ht="15" customHeight="1" x14ac:dyDescent="0.2">
      <c r="A543" s="283" t="s">
        <v>910</v>
      </c>
      <c r="B543" s="284"/>
      <c r="C543" s="227" t="s">
        <v>80</v>
      </c>
      <c r="D543" s="227" t="s">
        <v>61</v>
      </c>
      <c r="E543" s="227" t="s">
        <v>65</v>
      </c>
      <c r="F543" s="245" t="s">
        <v>911</v>
      </c>
      <c r="G543" s="246"/>
      <c r="H543" s="231">
        <v>32032000</v>
      </c>
      <c r="I543" s="231">
        <v>0</v>
      </c>
      <c r="J543" s="231">
        <v>0</v>
      </c>
    </row>
    <row r="544" spans="1:10" ht="23.25" customHeight="1" x14ac:dyDescent="0.2">
      <c r="A544" s="283" t="s">
        <v>272</v>
      </c>
      <c r="B544" s="284"/>
      <c r="C544" s="227" t="s">
        <v>80</v>
      </c>
      <c r="D544" s="227" t="s">
        <v>61</v>
      </c>
      <c r="E544" s="227" t="s">
        <v>65</v>
      </c>
      <c r="F544" s="245" t="s">
        <v>911</v>
      </c>
      <c r="G544" s="245" t="s">
        <v>94</v>
      </c>
      <c r="H544" s="231">
        <v>32032000</v>
      </c>
      <c r="I544" s="231">
        <v>0</v>
      </c>
      <c r="J544" s="231">
        <v>0</v>
      </c>
    </row>
    <row r="545" spans="1:10" ht="23.25" customHeight="1" x14ac:dyDescent="0.2">
      <c r="A545" s="283" t="s">
        <v>187</v>
      </c>
      <c r="B545" s="284"/>
      <c r="C545" s="227" t="s">
        <v>80</v>
      </c>
      <c r="D545" s="227" t="s">
        <v>61</v>
      </c>
      <c r="E545" s="227" t="s">
        <v>65</v>
      </c>
      <c r="F545" s="245" t="s">
        <v>911</v>
      </c>
      <c r="G545" s="245" t="s">
        <v>58</v>
      </c>
      <c r="H545" s="231">
        <v>32032000</v>
      </c>
      <c r="I545" s="231">
        <v>0</v>
      </c>
      <c r="J545" s="231">
        <v>0</v>
      </c>
    </row>
    <row r="546" spans="1:10" ht="23.25" customHeight="1" x14ac:dyDescent="0.2">
      <c r="A546" s="283" t="s">
        <v>278</v>
      </c>
      <c r="B546" s="284"/>
      <c r="C546" s="227" t="s">
        <v>80</v>
      </c>
      <c r="D546" s="227" t="s">
        <v>61</v>
      </c>
      <c r="E546" s="227" t="s">
        <v>65</v>
      </c>
      <c r="F546" s="245" t="s">
        <v>1034</v>
      </c>
      <c r="G546" s="246"/>
      <c r="H546" s="231">
        <v>55271240</v>
      </c>
      <c r="I546" s="231">
        <v>121633900</v>
      </c>
      <c r="J546" s="231">
        <v>45422000</v>
      </c>
    </row>
    <row r="547" spans="1:10" ht="57" customHeight="1" x14ac:dyDescent="0.2">
      <c r="A547" s="283" t="s">
        <v>1129</v>
      </c>
      <c r="B547" s="284"/>
      <c r="C547" s="227" t="s">
        <v>80</v>
      </c>
      <c r="D547" s="227" t="s">
        <v>61</v>
      </c>
      <c r="E547" s="227" t="s">
        <v>65</v>
      </c>
      <c r="F547" s="245" t="s">
        <v>1130</v>
      </c>
      <c r="G547" s="246"/>
      <c r="H547" s="231">
        <v>50024000</v>
      </c>
      <c r="I547" s="231">
        <v>43675000</v>
      </c>
      <c r="J547" s="231">
        <v>45422000</v>
      </c>
    </row>
    <row r="548" spans="1:10" ht="23.25" customHeight="1" x14ac:dyDescent="0.2">
      <c r="A548" s="283" t="s">
        <v>272</v>
      </c>
      <c r="B548" s="284"/>
      <c r="C548" s="227" t="s">
        <v>80</v>
      </c>
      <c r="D548" s="227" t="s">
        <v>61</v>
      </c>
      <c r="E548" s="227" t="s">
        <v>65</v>
      </c>
      <c r="F548" s="245" t="s">
        <v>1130</v>
      </c>
      <c r="G548" s="245" t="s">
        <v>94</v>
      </c>
      <c r="H548" s="231">
        <v>50024000</v>
      </c>
      <c r="I548" s="231">
        <v>43675000</v>
      </c>
      <c r="J548" s="231">
        <v>45422000</v>
      </c>
    </row>
    <row r="549" spans="1:10" ht="23.25" customHeight="1" x14ac:dyDescent="0.2">
      <c r="A549" s="283" t="s">
        <v>187</v>
      </c>
      <c r="B549" s="284"/>
      <c r="C549" s="227" t="s">
        <v>80</v>
      </c>
      <c r="D549" s="227" t="s">
        <v>61</v>
      </c>
      <c r="E549" s="227" t="s">
        <v>65</v>
      </c>
      <c r="F549" s="245" t="s">
        <v>1130</v>
      </c>
      <c r="G549" s="245" t="s">
        <v>58</v>
      </c>
      <c r="H549" s="231">
        <v>50024000</v>
      </c>
      <c r="I549" s="231">
        <v>43675000</v>
      </c>
      <c r="J549" s="231">
        <v>45422000</v>
      </c>
    </row>
    <row r="550" spans="1:10" ht="34.5" customHeight="1" x14ac:dyDescent="0.2">
      <c r="A550" s="283" t="s">
        <v>1131</v>
      </c>
      <c r="B550" s="284"/>
      <c r="C550" s="227" t="s">
        <v>80</v>
      </c>
      <c r="D550" s="227" t="s">
        <v>61</v>
      </c>
      <c r="E550" s="227" t="s">
        <v>65</v>
      </c>
      <c r="F550" s="245" t="s">
        <v>1132</v>
      </c>
      <c r="G550" s="246"/>
      <c r="H550" s="231">
        <v>5247240</v>
      </c>
      <c r="I550" s="231">
        <v>77958900</v>
      </c>
      <c r="J550" s="231">
        <v>0</v>
      </c>
    </row>
    <row r="551" spans="1:10" ht="23.25" customHeight="1" x14ac:dyDescent="0.2">
      <c r="A551" s="283" t="s">
        <v>272</v>
      </c>
      <c r="B551" s="284"/>
      <c r="C551" s="227" t="s">
        <v>80</v>
      </c>
      <c r="D551" s="227" t="s">
        <v>61</v>
      </c>
      <c r="E551" s="227" t="s">
        <v>65</v>
      </c>
      <c r="F551" s="245" t="s">
        <v>1132</v>
      </c>
      <c r="G551" s="245" t="s">
        <v>94</v>
      </c>
      <c r="H551" s="231">
        <v>5247240</v>
      </c>
      <c r="I551" s="231">
        <v>77958900</v>
      </c>
      <c r="J551" s="231">
        <v>0</v>
      </c>
    </row>
    <row r="552" spans="1:10" ht="23.25" customHeight="1" x14ac:dyDescent="0.2">
      <c r="A552" s="283" t="s">
        <v>187</v>
      </c>
      <c r="B552" s="284"/>
      <c r="C552" s="227" t="s">
        <v>80</v>
      </c>
      <c r="D552" s="227" t="s">
        <v>61</v>
      </c>
      <c r="E552" s="227" t="s">
        <v>65</v>
      </c>
      <c r="F552" s="245" t="s">
        <v>1132</v>
      </c>
      <c r="G552" s="245" t="s">
        <v>58</v>
      </c>
      <c r="H552" s="231">
        <v>5247240</v>
      </c>
      <c r="I552" s="231">
        <v>77958900</v>
      </c>
      <c r="J552" s="231">
        <v>0</v>
      </c>
    </row>
    <row r="553" spans="1:10" ht="34.5" customHeight="1" x14ac:dyDescent="0.2">
      <c r="A553" s="283" t="s">
        <v>752</v>
      </c>
      <c r="B553" s="284"/>
      <c r="C553" s="227" t="s">
        <v>80</v>
      </c>
      <c r="D553" s="227" t="s">
        <v>61</v>
      </c>
      <c r="E553" s="227" t="s">
        <v>65</v>
      </c>
      <c r="F553" s="245" t="s">
        <v>458</v>
      </c>
      <c r="G553" s="245"/>
      <c r="H553" s="231">
        <v>471425200</v>
      </c>
      <c r="I553" s="231">
        <v>489920000</v>
      </c>
      <c r="J553" s="231">
        <v>525530000</v>
      </c>
    </row>
    <row r="554" spans="1:10" ht="34.5" customHeight="1" x14ac:dyDescent="0.2">
      <c r="A554" s="283" t="s">
        <v>753</v>
      </c>
      <c r="B554" s="284"/>
      <c r="C554" s="227" t="s">
        <v>80</v>
      </c>
      <c r="D554" s="227" t="s">
        <v>61</v>
      </c>
      <c r="E554" s="227" t="s">
        <v>65</v>
      </c>
      <c r="F554" s="245" t="s">
        <v>459</v>
      </c>
      <c r="G554" s="246"/>
      <c r="H554" s="231">
        <v>471425200</v>
      </c>
      <c r="I554" s="231">
        <v>489920000</v>
      </c>
      <c r="J554" s="231">
        <v>525530000</v>
      </c>
    </row>
    <row r="555" spans="1:10" ht="15" customHeight="1" x14ac:dyDescent="0.2">
      <c r="A555" s="283" t="s">
        <v>717</v>
      </c>
      <c r="B555" s="284"/>
      <c r="C555" s="227" t="s">
        <v>80</v>
      </c>
      <c r="D555" s="227" t="s">
        <v>61</v>
      </c>
      <c r="E555" s="227" t="s">
        <v>65</v>
      </c>
      <c r="F555" s="245" t="s">
        <v>718</v>
      </c>
      <c r="G555" s="246"/>
      <c r="H555" s="231">
        <v>398248200</v>
      </c>
      <c r="I555" s="231">
        <v>413816000</v>
      </c>
      <c r="J555" s="231">
        <v>446381000</v>
      </c>
    </row>
    <row r="556" spans="1:10" ht="23.25" customHeight="1" x14ac:dyDescent="0.2">
      <c r="A556" s="283" t="s">
        <v>272</v>
      </c>
      <c r="B556" s="284"/>
      <c r="C556" s="227" t="s">
        <v>80</v>
      </c>
      <c r="D556" s="227" t="s">
        <v>61</v>
      </c>
      <c r="E556" s="227" t="s">
        <v>65</v>
      </c>
      <c r="F556" s="245" t="s">
        <v>718</v>
      </c>
      <c r="G556" s="245" t="s">
        <v>94</v>
      </c>
      <c r="H556" s="231">
        <v>398248200</v>
      </c>
      <c r="I556" s="231">
        <v>413816000</v>
      </c>
      <c r="J556" s="231">
        <v>446381000</v>
      </c>
    </row>
    <row r="557" spans="1:10" ht="23.25" customHeight="1" x14ac:dyDescent="0.2">
      <c r="A557" s="283" t="s">
        <v>187</v>
      </c>
      <c r="B557" s="284"/>
      <c r="C557" s="227" t="s">
        <v>80</v>
      </c>
      <c r="D557" s="227" t="s">
        <v>61</v>
      </c>
      <c r="E557" s="227" t="s">
        <v>65</v>
      </c>
      <c r="F557" s="245" t="s">
        <v>718</v>
      </c>
      <c r="G557" s="245" t="s">
        <v>58</v>
      </c>
      <c r="H557" s="231">
        <v>398248200</v>
      </c>
      <c r="I557" s="231">
        <v>413816000</v>
      </c>
      <c r="J557" s="231">
        <v>446381000</v>
      </c>
    </row>
    <row r="558" spans="1:10" ht="23.25" customHeight="1" x14ac:dyDescent="0.2">
      <c r="A558" s="283" t="s">
        <v>912</v>
      </c>
      <c r="B558" s="284"/>
      <c r="C558" s="227" t="s">
        <v>80</v>
      </c>
      <c r="D558" s="227" t="s">
        <v>61</v>
      </c>
      <c r="E558" s="227" t="s">
        <v>65</v>
      </c>
      <c r="F558" s="245" t="s">
        <v>913</v>
      </c>
      <c r="G558" s="246"/>
      <c r="H558" s="231">
        <v>16977000</v>
      </c>
      <c r="I558" s="231">
        <v>17656000</v>
      </c>
      <c r="J558" s="231">
        <v>18363000</v>
      </c>
    </row>
    <row r="559" spans="1:10" ht="23.25" customHeight="1" x14ac:dyDescent="0.2">
      <c r="A559" s="283" t="s">
        <v>272</v>
      </c>
      <c r="B559" s="284"/>
      <c r="C559" s="227" t="s">
        <v>80</v>
      </c>
      <c r="D559" s="227" t="s">
        <v>61</v>
      </c>
      <c r="E559" s="227" t="s">
        <v>65</v>
      </c>
      <c r="F559" s="245" t="s">
        <v>913</v>
      </c>
      <c r="G559" s="245" t="s">
        <v>94</v>
      </c>
      <c r="H559" s="231">
        <v>16977000</v>
      </c>
      <c r="I559" s="231">
        <v>17656000</v>
      </c>
      <c r="J559" s="231">
        <v>18363000</v>
      </c>
    </row>
    <row r="560" spans="1:10" ht="23.25" customHeight="1" x14ac:dyDescent="0.2">
      <c r="A560" s="283" t="s">
        <v>187</v>
      </c>
      <c r="B560" s="284"/>
      <c r="C560" s="227" t="s">
        <v>80</v>
      </c>
      <c r="D560" s="227" t="s">
        <v>61</v>
      </c>
      <c r="E560" s="227" t="s">
        <v>65</v>
      </c>
      <c r="F560" s="245" t="s">
        <v>913</v>
      </c>
      <c r="G560" s="245" t="s">
        <v>58</v>
      </c>
      <c r="H560" s="231">
        <v>16977000</v>
      </c>
      <c r="I560" s="231">
        <v>17656000</v>
      </c>
      <c r="J560" s="231">
        <v>18363000</v>
      </c>
    </row>
    <row r="561" spans="1:10" ht="15" customHeight="1" x14ac:dyDescent="0.2">
      <c r="A561" s="283" t="s">
        <v>987</v>
      </c>
      <c r="B561" s="284"/>
      <c r="C561" s="227" t="s">
        <v>80</v>
      </c>
      <c r="D561" s="227" t="s">
        <v>61</v>
      </c>
      <c r="E561" s="227" t="s">
        <v>65</v>
      </c>
      <c r="F561" s="245" t="s">
        <v>988</v>
      </c>
      <c r="G561" s="246"/>
      <c r="H561" s="231">
        <v>56200000</v>
      </c>
      <c r="I561" s="231">
        <v>58448000</v>
      </c>
      <c r="J561" s="231">
        <v>60786000</v>
      </c>
    </row>
    <row r="562" spans="1:10" ht="23.25" customHeight="1" x14ac:dyDescent="0.2">
      <c r="A562" s="283" t="s">
        <v>272</v>
      </c>
      <c r="B562" s="284"/>
      <c r="C562" s="227" t="s">
        <v>80</v>
      </c>
      <c r="D562" s="227" t="s">
        <v>61</v>
      </c>
      <c r="E562" s="227" t="s">
        <v>65</v>
      </c>
      <c r="F562" s="245" t="s">
        <v>988</v>
      </c>
      <c r="G562" s="245" t="s">
        <v>94</v>
      </c>
      <c r="H562" s="231">
        <v>56200000</v>
      </c>
      <c r="I562" s="231">
        <v>58448000</v>
      </c>
      <c r="J562" s="231">
        <v>60786000</v>
      </c>
    </row>
    <row r="563" spans="1:10" ht="23.25" customHeight="1" x14ac:dyDescent="0.2">
      <c r="A563" s="283" t="s">
        <v>187</v>
      </c>
      <c r="B563" s="284"/>
      <c r="C563" s="227" t="s">
        <v>80</v>
      </c>
      <c r="D563" s="227" t="s">
        <v>61</v>
      </c>
      <c r="E563" s="227" t="s">
        <v>65</v>
      </c>
      <c r="F563" s="245" t="s">
        <v>988</v>
      </c>
      <c r="G563" s="245" t="s">
        <v>58</v>
      </c>
      <c r="H563" s="231">
        <v>56200000</v>
      </c>
      <c r="I563" s="231">
        <v>58448000</v>
      </c>
      <c r="J563" s="231">
        <v>60786000</v>
      </c>
    </row>
    <row r="564" spans="1:10" ht="15" customHeight="1" x14ac:dyDescent="0.2">
      <c r="A564" s="265" t="s">
        <v>1088</v>
      </c>
      <c r="B564" s="266"/>
      <c r="C564" s="227" t="s">
        <v>80</v>
      </c>
      <c r="D564" s="227" t="s">
        <v>61</v>
      </c>
      <c r="E564" s="227" t="s">
        <v>65</v>
      </c>
      <c r="F564" s="227" t="s">
        <v>1089</v>
      </c>
      <c r="G564" s="227"/>
      <c r="H564" s="231">
        <v>1148256800</v>
      </c>
      <c r="I564" s="231">
        <v>479434400</v>
      </c>
      <c r="J564" s="231">
        <v>486044400</v>
      </c>
    </row>
    <row r="565" spans="1:10" ht="45.75" customHeight="1" x14ac:dyDescent="0.2">
      <c r="A565" s="283" t="s">
        <v>1090</v>
      </c>
      <c r="B565" s="284"/>
      <c r="C565" s="227" t="s">
        <v>80</v>
      </c>
      <c r="D565" s="227" t="s">
        <v>61</v>
      </c>
      <c r="E565" s="227" t="s">
        <v>65</v>
      </c>
      <c r="F565" s="245" t="s">
        <v>1091</v>
      </c>
      <c r="G565" s="245"/>
      <c r="H565" s="231">
        <v>1148256800</v>
      </c>
      <c r="I565" s="231">
        <v>479434400</v>
      </c>
      <c r="J565" s="231">
        <v>486044400</v>
      </c>
    </row>
    <row r="566" spans="1:10" ht="23.25" customHeight="1" x14ac:dyDescent="0.2">
      <c r="A566" s="283" t="s">
        <v>1092</v>
      </c>
      <c r="B566" s="284"/>
      <c r="C566" s="227" t="s">
        <v>80</v>
      </c>
      <c r="D566" s="227" t="s">
        <v>61</v>
      </c>
      <c r="E566" s="227" t="s">
        <v>65</v>
      </c>
      <c r="F566" s="245" t="s">
        <v>1093</v>
      </c>
      <c r="G566" s="246"/>
      <c r="H566" s="231">
        <v>1003539800</v>
      </c>
      <c r="I566" s="231">
        <v>328929400</v>
      </c>
      <c r="J566" s="231">
        <v>329518400</v>
      </c>
    </row>
    <row r="567" spans="1:10" ht="15" customHeight="1" x14ac:dyDescent="0.2">
      <c r="A567" s="283" t="s">
        <v>802</v>
      </c>
      <c r="B567" s="284"/>
      <c r="C567" s="227" t="s">
        <v>80</v>
      </c>
      <c r="D567" s="227" t="s">
        <v>61</v>
      </c>
      <c r="E567" s="227" t="s">
        <v>65</v>
      </c>
      <c r="F567" s="245" t="s">
        <v>1133</v>
      </c>
      <c r="G567" s="246"/>
      <c r="H567" s="231">
        <v>608117400</v>
      </c>
      <c r="I567" s="231">
        <v>0</v>
      </c>
      <c r="J567" s="231">
        <v>0</v>
      </c>
    </row>
    <row r="568" spans="1:10" ht="23.25" customHeight="1" x14ac:dyDescent="0.2">
      <c r="A568" s="283" t="s">
        <v>272</v>
      </c>
      <c r="B568" s="284"/>
      <c r="C568" s="227" t="s">
        <v>80</v>
      </c>
      <c r="D568" s="227" t="s">
        <v>61</v>
      </c>
      <c r="E568" s="227" t="s">
        <v>65</v>
      </c>
      <c r="F568" s="245" t="s">
        <v>1133</v>
      </c>
      <c r="G568" s="245" t="s">
        <v>94</v>
      </c>
      <c r="H568" s="231">
        <v>607975900</v>
      </c>
      <c r="I568" s="231">
        <v>0</v>
      </c>
      <c r="J568" s="231">
        <v>0</v>
      </c>
    </row>
    <row r="569" spans="1:10" ht="23.25" customHeight="1" x14ac:dyDescent="0.2">
      <c r="A569" s="283" t="s">
        <v>187</v>
      </c>
      <c r="B569" s="284"/>
      <c r="C569" s="227" t="s">
        <v>80</v>
      </c>
      <c r="D569" s="227" t="s">
        <v>61</v>
      </c>
      <c r="E569" s="227" t="s">
        <v>65</v>
      </c>
      <c r="F569" s="245" t="s">
        <v>1133</v>
      </c>
      <c r="G569" s="245" t="s">
        <v>58</v>
      </c>
      <c r="H569" s="231">
        <v>607975900</v>
      </c>
      <c r="I569" s="231">
        <v>0</v>
      </c>
      <c r="J569" s="231">
        <v>0</v>
      </c>
    </row>
    <row r="570" spans="1:10" ht="15" customHeight="1" x14ac:dyDescent="0.2">
      <c r="A570" s="283" t="s">
        <v>200</v>
      </c>
      <c r="B570" s="284"/>
      <c r="C570" s="227" t="s">
        <v>80</v>
      </c>
      <c r="D570" s="227" t="s">
        <v>61</v>
      </c>
      <c r="E570" s="227" t="s">
        <v>65</v>
      </c>
      <c r="F570" s="245" t="s">
        <v>1133</v>
      </c>
      <c r="G570" s="245" t="s">
        <v>201</v>
      </c>
      <c r="H570" s="231">
        <v>141500</v>
      </c>
      <c r="I570" s="231">
        <v>0</v>
      </c>
      <c r="J570" s="231">
        <v>0</v>
      </c>
    </row>
    <row r="571" spans="1:10" ht="15" customHeight="1" x14ac:dyDescent="0.2">
      <c r="A571" s="283" t="s">
        <v>73</v>
      </c>
      <c r="B571" s="284"/>
      <c r="C571" s="227" t="s">
        <v>80</v>
      </c>
      <c r="D571" s="227" t="s">
        <v>61</v>
      </c>
      <c r="E571" s="227" t="s">
        <v>65</v>
      </c>
      <c r="F571" s="245" t="s">
        <v>1133</v>
      </c>
      <c r="G571" s="245" t="s">
        <v>74</v>
      </c>
      <c r="H571" s="231">
        <v>141500</v>
      </c>
      <c r="I571" s="231">
        <v>0</v>
      </c>
      <c r="J571" s="231">
        <v>0</v>
      </c>
    </row>
    <row r="572" spans="1:10" ht="23.25" customHeight="1" x14ac:dyDescent="0.2">
      <c r="A572" s="283" t="s">
        <v>1134</v>
      </c>
      <c r="B572" s="284"/>
      <c r="C572" s="227" t="s">
        <v>80</v>
      </c>
      <c r="D572" s="227" t="s">
        <v>61</v>
      </c>
      <c r="E572" s="227" t="s">
        <v>65</v>
      </c>
      <c r="F572" s="245" t="s">
        <v>1135</v>
      </c>
      <c r="G572" s="246"/>
      <c r="H572" s="231">
        <v>962000</v>
      </c>
      <c r="I572" s="231">
        <v>1001000</v>
      </c>
      <c r="J572" s="231">
        <v>1041000</v>
      </c>
    </row>
    <row r="573" spans="1:10" ht="23.25" customHeight="1" x14ac:dyDescent="0.2">
      <c r="A573" s="283" t="s">
        <v>272</v>
      </c>
      <c r="B573" s="284"/>
      <c r="C573" s="227" t="s">
        <v>80</v>
      </c>
      <c r="D573" s="227" t="s">
        <v>61</v>
      </c>
      <c r="E573" s="227" t="s">
        <v>65</v>
      </c>
      <c r="F573" s="245" t="s">
        <v>1135</v>
      </c>
      <c r="G573" s="245" t="s">
        <v>94</v>
      </c>
      <c r="H573" s="231">
        <v>962000</v>
      </c>
      <c r="I573" s="231">
        <v>1001000</v>
      </c>
      <c r="J573" s="231">
        <v>1041000</v>
      </c>
    </row>
    <row r="574" spans="1:10" ht="23.25" customHeight="1" x14ac:dyDescent="0.2">
      <c r="A574" s="283" t="s">
        <v>187</v>
      </c>
      <c r="B574" s="284"/>
      <c r="C574" s="227" t="s">
        <v>80</v>
      </c>
      <c r="D574" s="227" t="s">
        <v>61</v>
      </c>
      <c r="E574" s="227" t="s">
        <v>65</v>
      </c>
      <c r="F574" s="245" t="s">
        <v>1135</v>
      </c>
      <c r="G574" s="245" t="s">
        <v>58</v>
      </c>
      <c r="H574" s="231">
        <v>962000</v>
      </c>
      <c r="I574" s="231">
        <v>1001000</v>
      </c>
      <c r="J574" s="231">
        <v>1041000</v>
      </c>
    </row>
    <row r="575" spans="1:10" ht="15" customHeight="1" x14ac:dyDescent="0.2">
      <c r="A575" s="283" t="s">
        <v>893</v>
      </c>
      <c r="B575" s="284"/>
      <c r="C575" s="227" t="s">
        <v>80</v>
      </c>
      <c r="D575" s="227" t="s">
        <v>61</v>
      </c>
      <c r="E575" s="227" t="s">
        <v>65</v>
      </c>
      <c r="F575" s="245" t="s">
        <v>1136</v>
      </c>
      <c r="G575" s="246"/>
      <c r="H575" s="231">
        <v>21022000</v>
      </c>
      <c r="I575" s="231">
        <v>13711000</v>
      </c>
      <c r="J575" s="231">
        <v>14260000</v>
      </c>
    </row>
    <row r="576" spans="1:10" ht="23.25" customHeight="1" x14ac:dyDescent="0.2">
      <c r="A576" s="283" t="s">
        <v>272</v>
      </c>
      <c r="B576" s="284"/>
      <c r="C576" s="227" t="s">
        <v>80</v>
      </c>
      <c r="D576" s="227" t="s">
        <v>61</v>
      </c>
      <c r="E576" s="227" t="s">
        <v>65</v>
      </c>
      <c r="F576" s="245" t="s">
        <v>1136</v>
      </c>
      <c r="G576" s="245" t="s">
        <v>94</v>
      </c>
      <c r="H576" s="231">
        <v>21022000</v>
      </c>
      <c r="I576" s="231">
        <v>13711000</v>
      </c>
      <c r="J576" s="231">
        <v>14260000</v>
      </c>
    </row>
    <row r="577" spans="1:10" ht="23.25" customHeight="1" x14ac:dyDescent="0.2">
      <c r="A577" s="283" t="s">
        <v>187</v>
      </c>
      <c r="B577" s="284"/>
      <c r="C577" s="227" t="s">
        <v>80</v>
      </c>
      <c r="D577" s="227" t="s">
        <v>61</v>
      </c>
      <c r="E577" s="227" t="s">
        <v>65</v>
      </c>
      <c r="F577" s="245" t="s">
        <v>1136</v>
      </c>
      <c r="G577" s="245" t="s">
        <v>58</v>
      </c>
      <c r="H577" s="231">
        <v>21022000</v>
      </c>
      <c r="I577" s="231">
        <v>13711000</v>
      </c>
      <c r="J577" s="231">
        <v>14260000</v>
      </c>
    </row>
    <row r="578" spans="1:10" ht="23.25" customHeight="1" x14ac:dyDescent="0.2">
      <c r="A578" s="283" t="s">
        <v>1137</v>
      </c>
      <c r="B578" s="284"/>
      <c r="C578" s="227" t="s">
        <v>80</v>
      </c>
      <c r="D578" s="227" t="s">
        <v>61</v>
      </c>
      <c r="E578" s="227" t="s">
        <v>65</v>
      </c>
      <c r="F578" s="245" t="s">
        <v>1138</v>
      </c>
      <c r="G578" s="246"/>
      <c r="H578" s="231">
        <v>62335000</v>
      </c>
      <c r="I578" s="231">
        <v>3114000</v>
      </c>
      <c r="J578" s="231">
        <v>3114000</v>
      </c>
    </row>
    <row r="579" spans="1:10" ht="23.25" customHeight="1" x14ac:dyDescent="0.2">
      <c r="A579" s="283" t="s">
        <v>272</v>
      </c>
      <c r="B579" s="284"/>
      <c r="C579" s="227" t="s">
        <v>80</v>
      </c>
      <c r="D579" s="227" t="s">
        <v>61</v>
      </c>
      <c r="E579" s="227" t="s">
        <v>65</v>
      </c>
      <c r="F579" s="245" t="s">
        <v>1138</v>
      </c>
      <c r="G579" s="245" t="s">
        <v>94</v>
      </c>
      <c r="H579" s="231">
        <v>62335000</v>
      </c>
      <c r="I579" s="231">
        <v>3114000</v>
      </c>
      <c r="J579" s="231">
        <v>3114000</v>
      </c>
    </row>
    <row r="580" spans="1:10" ht="23.25" customHeight="1" x14ac:dyDescent="0.2">
      <c r="A580" s="283" t="s">
        <v>187</v>
      </c>
      <c r="B580" s="284"/>
      <c r="C580" s="227" t="s">
        <v>80</v>
      </c>
      <c r="D580" s="227" t="s">
        <v>61</v>
      </c>
      <c r="E580" s="227" t="s">
        <v>65</v>
      </c>
      <c r="F580" s="245" t="s">
        <v>1138</v>
      </c>
      <c r="G580" s="245" t="s">
        <v>58</v>
      </c>
      <c r="H580" s="231">
        <v>62335000</v>
      </c>
      <c r="I580" s="231">
        <v>3114000</v>
      </c>
      <c r="J580" s="231">
        <v>3114000</v>
      </c>
    </row>
    <row r="581" spans="1:10" ht="34.5" customHeight="1" x14ac:dyDescent="0.2">
      <c r="A581" s="283" t="s">
        <v>804</v>
      </c>
      <c r="B581" s="284"/>
      <c r="C581" s="227" t="s">
        <v>80</v>
      </c>
      <c r="D581" s="227" t="s">
        <v>61</v>
      </c>
      <c r="E581" s="227" t="s">
        <v>65</v>
      </c>
      <c r="F581" s="245" t="s">
        <v>1139</v>
      </c>
      <c r="G581" s="246"/>
      <c r="H581" s="231">
        <v>311103400</v>
      </c>
      <c r="I581" s="231">
        <v>311103400</v>
      </c>
      <c r="J581" s="231">
        <v>311103400</v>
      </c>
    </row>
    <row r="582" spans="1:10" ht="45.75" customHeight="1" x14ac:dyDescent="0.2">
      <c r="A582" s="283" t="s">
        <v>289</v>
      </c>
      <c r="B582" s="284"/>
      <c r="C582" s="227" t="s">
        <v>80</v>
      </c>
      <c r="D582" s="227" t="s">
        <v>61</v>
      </c>
      <c r="E582" s="227" t="s">
        <v>65</v>
      </c>
      <c r="F582" s="245" t="s">
        <v>1139</v>
      </c>
      <c r="G582" s="245" t="s">
        <v>195</v>
      </c>
      <c r="H582" s="231">
        <v>295635700</v>
      </c>
      <c r="I582" s="231">
        <v>295635700</v>
      </c>
      <c r="J582" s="231">
        <v>295635700</v>
      </c>
    </row>
    <row r="583" spans="1:10" ht="15" customHeight="1" x14ac:dyDescent="0.2">
      <c r="A583" s="283" t="s">
        <v>248</v>
      </c>
      <c r="B583" s="284"/>
      <c r="C583" s="227" t="s">
        <v>80</v>
      </c>
      <c r="D583" s="227" t="s">
        <v>61</v>
      </c>
      <c r="E583" s="227" t="s">
        <v>65</v>
      </c>
      <c r="F583" s="245" t="s">
        <v>1139</v>
      </c>
      <c r="G583" s="245" t="s">
        <v>249</v>
      </c>
      <c r="H583" s="231">
        <v>295635700</v>
      </c>
      <c r="I583" s="231">
        <v>295635700</v>
      </c>
      <c r="J583" s="231">
        <v>295635700</v>
      </c>
    </row>
    <row r="584" spans="1:10" ht="23.25" customHeight="1" x14ac:dyDescent="0.2">
      <c r="A584" s="283" t="s">
        <v>272</v>
      </c>
      <c r="B584" s="284"/>
      <c r="C584" s="227" t="s">
        <v>80</v>
      </c>
      <c r="D584" s="227" t="s">
        <v>61</v>
      </c>
      <c r="E584" s="227" t="s">
        <v>65</v>
      </c>
      <c r="F584" s="245" t="s">
        <v>1139</v>
      </c>
      <c r="G584" s="245" t="s">
        <v>94</v>
      </c>
      <c r="H584" s="231">
        <v>15467700</v>
      </c>
      <c r="I584" s="231">
        <v>15467700</v>
      </c>
      <c r="J584" s="231">
        <v>15467700</v>
      </c>
    </row>
    <row r="585" spans="1:10" ht="23.25" customHeight="1" x14ac:dyDescent="0.2">
      <c r="A585" s="283" t="s">
        <v>187</v>
      </c>
      <c r="B585" s="284"/>
      <c r="C585" s="227" t="s">
        <v>80</v>
      </c>
      <c r="D585" s="227" t="s">
        <v>61</v>
      </c>
      <c r="E585" s="227" t="s">
        <v>65</v>
      </c>
      <c r="F585" s="245" t="s">
        <v>1139</v>
      </c>
      <c r="G585" s="245" t="s">
        <v>58</v>
      </c>
      <c r="H585" s="231">
        <v>15467700</v>
      </c>
      <c r="I585" s="231">
        <v>15467700</v>
      </c>
      <c r="J585" s="231">
        <v>15467700</v>
      </c>
    </row>
    <row r="586" spans="1:10" ht="23.25" customHeight="1" x14ac:dyDescent="0.2">
      <c r="A586" s="283" t="s">
        <v>278</v>
      </c>
      <c r="B586" s="284"/>
      <c r="C586" s="227" t="s">
        <v>80</v>
      </c>
      <c r="D586" s="227" t="s">
        <v>61</v>
      </c>
      <c r="E586" s="227" t="s">
        <v>65</v>
      </c>
      <c r="F586" s="245" t="s">
        <v>1140</v>
      </c>
      <c r="G586" s="246"/>
      <c r="H586" s="231">
        <v>144717000</v>
      </c>
      <c r="I586" s="231">
        <v>150505000</v>
      </c>
      <c r="J586" s="231">
        <v>156526000</v>
      </c>
    </row>
    <row r="587" spans="1:10" ht="15" customHeight="1" x14ac:dyDescent="0.2">
      <c r="A587" s="283" t="s">
        <v>280</v>
      </c>
      <c r="B587" s="284"/>
      <c r="C587" s="227" t="s">
        <v>80</v>
      </c>
      <c r="D587" s="227" t="s">
        <v>61</v>
      </c>
      <c r="E587" s="227" t="s">
        <v>65</v>
      </c>
      <c r="F587" s="245" t="s">
        <v>1141</v>
      </c>
      <c r="G587" s="246"/>
      <c r="H587" s="231">
        <v>144717000</v>
      </c>
      <c r="I587" s="231">
        <v>150505000</v>
      </c>
      <c r="J587" s="231">
        <v>156526000</v>
      </c>
    </row>
    <row r="588" spans="1:10" ht="23.25" customHeight="1" x14ac:dyDescent="0.2">
      <c r="A588" s="283" t="s">
        <v>272</v>
      </c>
      <c r="B588" s="284"/>
      <c r="C588" s="227" t="s">
        <v>80</v>
      </c>
      <c r="D588" s="227" t="s">
        <v>61</v>
      </c>
      <c r="E588" s="227" t="s">
        <v>65</v>
      </c>
      <c r="F588" s="245" t="s">
        <v>1141</v>
      </c>
      <c r="G588" s="245" t="s">
        <v>94</v>
      </c>
      <c r="H588" s="231">
        <v>144717000</v>
      </c>
      <c r="I588" s="231">
        <v>150505000</v>
      </c>
      <c r="J588" s="231">
        <v>156526000</v>
      </c>
    </row>
    <row r="589" spans="1:10" ht="23.25" customHeight="1" x14ac:dyDescent="0.2">
      <c r="A589" s="283" t="s">
        <v>187</v>
      </c>
      <c r="B589" s="284"/>
      <c r="C589" s="227" t="s">
        <v>80</v>
      </c>
      <c r="D589" s="227" t="s">
        <v>61</v>
      </c>
      <c r="E589" s="227" t="s">
        <v>65</v>
      </c>
      <c r="F589" s="245" t="s">
        <v>1141</v>
      </c>
      <c r="G589" s="245" t="s">
        <v>58</v>
      </c>
      <c r="H589" s="231">
        <v>144717000</v>
      </c>
      <c r="I589" s="231">
        <v>150505000</v>
      </c>
      <c r="J589" s="231">
        <v>156526000</v>
      </c>
    </row>
    <row r="590" spans="1:10" ht="15" customHeight="1" x14ac:dyDescent="0.2">
      <c r="A590" s="265" t="s">
        <v>739</v>
      </c>
      <c r="B590" s="266"/>
      <c r="C590" s="227" t="s">
        <v>80</v>
      </c>
      <c r="D590" s="227" t="s">
        <v>60</v>
      </c>
      <c r="E590" s="227"/>
      <c r="F590" s="228"/>
      <c r="G590" s="228"/>
      <c r="H590" s="231">
        <v>34932330</v>
      </c>
      <c r="I590" s="231">
        <v>34932330</v>
      </c>
      <c r="J590" s="231">
        <v>34932330</v>
      </c>
    </row>
    <row r="591" spans="1:10" ht="23.25" customHeight="1" x14ac:dyDescent="0.2">
      <c r="A591" s="265" t="s">
        <v>460</v>
      </c>
      <c r="B591" s="266"/>
      <c r="C591" s="227" t="s">
        <v>80</v>
      </c>
      <c r="D591" s="227" t="s">
        <v>60</v>
      </c>
      <c r="E591" s="227" t="s">
        <v>65</v>
      </c>
      <c r="F591" s="228"/>
      <c r="G591" s="228"/>
      <c r="H591" s="231">
        <v>34688700</v>
      </c>
      <c r="I591" s="231">
        <v>34688700</v>
      </c>
      <c r="J591" s="231">
        <v>34688700</v>
      </c>
    </row>
    <row r="592" spans="1:10" ht="15" customHeight="1" x14ac:dyDescent="0.2">
      <c r="A592" s="265" t="s">
        <v>463</v>
      </c>
      <c r="B592" s="266"/>
      <c r="C592" s="227" t="s">
        <v>80</v>
      </c>
      <c r="D592" s="227" t="s">
        <v>60</v>
      </c>
      <c r="E592" s="227" t="s">
        <v>65</v>
      </c>
      <c r="F592" s="227" t="s">
        <v>464</v>
      </c>
      <c r="G592" s="227"/>
      <c r="H592" s="231">
        <v>34688700</v>
      </c>
      <c r="I592" s="231">
        <v>34688700</v>
      </c>
      <c r="J592" s="231">
        <v>34688700</v>
      </c>
    </row>
    <row r="593" spans="1:10" ht="15" customHeight="1" x14ac:dyDescent="0.2">
      <c r="A593" s="283" t="s">
        <v>465</v>
      </c>
      <c r="B593" s="284"/>
      <c r="C593" s="227" t="s">
        <v>80</v>
      </c>
      <c r="D593" s="227" t="s">
        <v>60</v>
      </c>
      <c r="E593" s="227" t="s">
        <v>65</v>
      </c>
      <c r="F593" s="245" t="s">
        <v>466</v>
      </c>
      <c r="G593" s="245"/>
      <c r="H593" s="231">
        <v>34688700</v>
      </c>
      <c r="I593" s="231">
        <v>34688700</v>
      </c>
      <c r="J593" s="231">
        <v>34688700</v>
      </c>
    </row>
    <row r="594" spans="1:10" ht="34.5" customHeight="1" x14ac:dyDescent="0.2">
      <c r="A594" s="283" t="s">
        <v>467</v>
      </c>
      <c r="B594" s="284"/>
      <c r="C594" s="227" t="s">
        <v>80</v>
      </c>
      <c r="D594" s="227" t="s">
        <v>60</v>
      </c>
      <c r="E594" s="227" t="s">
        <v>65</v>
      </c>
      <c r="F594" s="245" t="s">
        <v>468</v>
      </c>
      <c r="G594" s="246"/>
      <c r="H594" s="231">
        <v>33988700</v>
      </c>
      <c r="I594" s="231">
        <v>33988700</v>
      </c>
      <c r="J594" s="231">
        <v>33988700</v>
      </c>
    </row>
    <row r="595" spans="1:10" ht="45.75" customHeight="1" x14ac:dyDescent="0.2">
      <c r="A595" s="283" t="s">
        <v>650</v>
      </c>
      <c r="B595" s="284"/>
      <c r="C595" s="227" t="s">
        <v>80</v>
      </c>
      <c r="D595" s="227" t="s">
        <v>60</v>
      </c>
      <c r="E595" s="227" t="s">
        <v>65</v>
      </c>
      <c r="F595" s="245" t="s">
        <v>651</v>
      </c>
      <c r="G595" s="246"/>
      <c r="H595" s="231">
        <v>33988700</v>
      </c>
      <c r="I595" s="231">
        <v>33988700</v>
      </c>
      <c r="J595" s="231">
        <v>33988700</v>
      </c>
    </row>
    <row r="596" spans="1:10" ht="45.75" customHeight="1" x14ac:dyDescent="0.2">
      <c r="A596" s="283" t="s">
        <v>289</v>
      </c>
      <c r="B596" s="284"/>
      <c r="C596" s="227" t="s">
        <v>80</v>
      </c>
      <c r="D596" s="227" t="s">
        <v>60</v>
      </c>
      <c r="E596" s="227" t="s">
        <v>65</v>
      </c>
      <c r="F596" s="245" t="s">
        <v>651</v>
      </c>
      <c r="G596" s="245" t="s">
        <v>195</v>
      </c>
      <c r="H596" s="231">
        <v>3407000</v>
      </c>
      <c r="I596" s="231">
        <v>3407000</v>
      </c>
      <c r="J596" s="231">
        <v>3407000</v>
      </c>
    </row>
    <row r="597" spans="1:10" ht="15" customHeight="1" x14ac:dyDescent="0.2">
      <c r="A597" s="283" t="s">
        <v>248</v>
      </c>
      <c r="B597" s="284"/>
      <c r="C597" s="227" t="s">
        <v>80</v>
      </c>
      <c r="D597" s="227" t="s">
        <v>60</v>
      </c>
      <c r="E597" s="227" t="s">
        <v>65</v>
      </c>
      <c r="F597" s="245" t="s">
        <v>651</v>
      </c>
      <c r="G597" s="245" t="s">
        <v>249</v>
      </c>
      <c r="H597" s="231">
        <v>3407000</v>
      </c>
      <c r="I597" s="231">
        <v>3407000</v>
      </c>
      <c r="J597" s="231">
        <v>3407000</v>
      </c>
    </row>
    <row r="598" spans="1:10" ht="23.25" customHeight="1" x14ac:dyDescent="0.2">
      <c r="A598" s="283" t="s">
        <v>272</v>
      </c>
      <c r="B598" s="284"/>
      <c r="C598" s="227" t="s">
        <v>80</v>
      </c>
      <c r="D598" s="227" t="s">
        <v>60</v>
      </c>
      <c r="E598" s="227" t="s">
        <v>65</v>
      </c>
      <c r="F598" s="245" t="s">
        <v>651</v>
      </c>
      <c r="G598" s="245" t="s">
        <v>94</v>
      </c>
      <c r="H598" s="231">
        <v>30580200</v>
      </c>
      <c r="I598" s="231">
        <v>30580200</v>
      </c>
      <c r="J598" s="231">
        <v>30580200</v>
      </c>
    </row>
    <row r="599" spans="1:10" ht="23.25" customHeight="1" x14ac:dyDescent="0.2">
      <c r="A599" s="283" t="s">
        <v>187</v>
      </c>
      <c r="B599" s="284"/>
      <c r="C599" s="227" t="s">
        <v>80</v>
      </c>
      <c r="D599" s="227" t="s">
        <v>60</v>
      </c>
      <c r="E599" s="227" t="s">
        <v>65</v>
      </c>
      <c r="F599" s="245" t="s">
        <v>651</v>
      </c>
      <c r="G599" s="245" t="s">
        <v>58</v>
      </c>
      <c r="H599" s="231">
        <v>30580200</v>
      </c>
      <c r="I599" s="231">
        <v>30580200</v>
      </c>
      <c r="J599" s="231">
        <v>30580200</v>
      </c>
    </row>
    <row r="600" spans="1:10" ht="15" customHeight="1" x14ac:dyDescent="0.2">
      <c r="A600" s="283" t="s">
        <v>200</v>
      </c>
      <c r="B600" s="284"/>
      <c r="C600" s="227" t="s">
        <v>80</v>
      </c>
      <c r="D600" s="227" t="s">
        <v>60</v>
      </c>
      <c r="E600" s="227" t="s">
        <v>65</v>
      </c>
      <c r="F600" s="245" t="s">
        <v>651</v>
      </c>
      <c r="G600" s="245" t="s">
        <v>201</v>
      </c>
      <c r="H600" s="231">
        <v>1500</v>
      </c>
      <c r="I600" s="231">
        <v>1500</v>
      </c>
      <c r="J600" s="231">
        <v>1500</v>
      </c>
    </row>
    <row r="601" spans="1:10" ht="15" customHeight="1" x14ac:dyDescent="0.2">
      <c r="A601" s="283" t="s">
        <v>73</v>
      </c>
      <c r="B601" s="284"/>
      <c r="C601" s="227" t="s">
        <v>80</v>
      </c>
      <c r="D601" s="227" t="s">
        <v>60</v>
      </c>
      <c r="E601" s="227" t="s">
        <v>65</v>
      </c>
      <c r="F601" s="245" t="s">
        <v>651</v>
      </c>
      <c r="G601" s="245" t="s">
        <v>74</v>
      </c>
      <c r="H601" s="231">
        <v>1500</v>
      </c>
      <c r="I601" s="231">
        <v>1500</v>
      </c>
      <c r="J601" s="231">
        <v>1500</v>
      </c>
    </row>
    <row r="602" spans="1:10" ht="23.25" customHeight="1" x14ac:dyDescent="0.2">
      <c r="A602" s="283" t="s">
        <v>805</v>
      </c>
      <c r="B602" s="284"/>
      <c r="C602" s="227" t="s">
        <v>80</v>
      </c>
      <c r="D602" s="227" t="s">
        <v>60</v>
      </c>
      <c r="E602" s="227" t="s">
        <v>65</v>
      </c>
      <c r="F602" s="245" t="s">
        <v>806</v>
      </c>
      <c r="G602" s="246"/>
      <c r="H602" s="231">
        <v>700000</v>
      </c>
      <c r="I602" s="231">
        <v>700000</v>
      </c>
      <c r="J602" s="231">
        <v>700000</v>
      </c>
    </row>
    <row r="603" spans="1:10" ht="23.25" customHeight="1" x14ac:dyDescent="0.2">
      <c r="A603" s="283" t="s">
        <v>807</v>
      </c>
      <c r="B603" s="284"/>
      <c r="C603" s="227" t="s">
        <v>80</v>
      </c>
      <c r="D603" s="227" t="s">
        <v>60</v>
      </c>
      <c r="E603" s="227" t="s">
        <v>65</v>
      </c>
      <c r="F603" s="245" t="s">
        <v>808</v>
      </c>
      <c r="G603" s="246"/>
      <c r="H603" s="231">
        <v>700000</v>
      </c>
      <c r="I603" s="231">
        <v>700000</v>
      </c>
      <c r="J603" s="231">
        <v>700000</v>
      </c>
    </row>
    <row r="604" spans="1:10" ht="23.25" customHeight="1" x14ac:dyDescent="0.2">
      <c r="A604" s="283" t="s">
        <v>272</v>
      </c>
      <c r="B604" s="284"/>
      <c r="C604" s="227" t="s">
        <v>80</v>
      </c>
      <c r="D604" s="227" t="s">
        <v>60</v>
      </c>
      <c r="E604" s="227" t="s">
        <v>65</v>
      </c>
      <c r="F604" s="245" t="s">
        <v>808</v>
      </c>
      <c r="G604" s="245" t="s">
        <v>94</v>
      </c>
      <c r="H604" s="231">
        <v>700000</v>
      </c>
      <c r="I604" s="231">
        <v>700000</v>
      </c>
      <c r="J604" s="231">
        <v>700000</v>
      </c>
    </row>
    <row r="605" spans="1:10" ht="23.25" customHeight="1" x14ac:dyDescent="0.2">
      <c r="A605" s="283" t="s">
        <v>187</v>
      </c>
      <c r="B605" s="284"/>
      <c r="C605" s="227" t="s">
        <v>80</v>
      </c>
      <c r="D605" s="227" t="s">
        <v>60</v>
      </c>
      <c r="E605" s="227" t="s">
        <v>65</v>
      </c>
      <c r="F605" s="245" t="s">
        <v>808</v>
      </c>
      <c r="G605" s="245" t="s">
        <v>58</v>
      </c>
      <c r="H605" s="231">
        <v>700000</v>
      </c>
      <c r="I605" s="231">
        <v>700000</v>
      </c>
      <c r="J605" s="231">
        <v>700000</v>
      </c>
    </row>
    <row r="606" spans="1:10" ht="15" customHeight="1" x14ac:dyDescent="0.2">
      <c r="A606" s="265" t="s">
        <v>731</v>
      </c>
      <c r="B606" s="266"/>
      <c r="C606" s="227" t="s">
        <v>80</v>
      </c>
      <c r="D606" s="227" t="s">
        <v>60</v>
      </c>
      <c r="E606" s="227" t="s">
        <v>61</v>
      </c>
      <c r="F606" s="228"/>
      <c r="G606" s="228"/>
      <c r="H606" s="231">
        <v>243630</v>
      </c>
      <c r="I606" s="231">
        <v>243630</v>
      </c>
      <c r="J606" s="231">
        <v>243630</v>
      </c>
    </row>
    <row r="607" spans="1:10" ht="15" customHeight="1" x14ac:dyDescent="0.2">
      <c r="A607" s="265" t="s">
        <v>463</v>
      </c>
      <c r="B607" s="266"/>
      <c r="C607" s="227" t="s">
        <v>80</v>
      </c>
      <c r="D607" s="227" t="s">
        <v>60</v>
      </c>
      <c r="E607" s="227" t="s">
        <v>61</v>
      </c>
      <c r="F607" s="227" t="s">
        <v>464</v>
      </c>
      <c r="G607" s="227"/>
      <c r="H607" s="231">
        <v>243630</v>
      </c>
      <c r="I607" s="231">
        <v>243630</v>
      </c>
      <c r="J607" s="231">
        <v>243630</v>
      </c>
    </row>
    <row r="608" spans="1:10" ht="15" customHeight="1" x14ac:dyDescent="0.2">
      <c r="A608" s="283" t="s">
        <v>469</v>
      </c>
      <c r="B608" s="284"/>
      <c r="C608" s="227" t="s">
        <v>80</v>
      </c>
      <c r="D608" s="227" t="s">
        <v>60</v>
      </c>
      <c r="E608" s="227" t="s">
        <v>61</v>
      </c>
      <c r="F608" s="245" t="s">
        <v>470</v>
      </c>
      <c r="G608" s="245"/>
      <c r="H608" s="231">
        <v>243630</v>
      </c>
      <c r="I608" s="231">
        <v>243630</v>
      </c>
      <c r="J608" s="231">
        <v>243630</v>
      </c>
    </row>
    <row r="609" spans="1:10" ht="23.25" customHeight="1" x14ac:dyDescent="0.2">
      <c r="A609" s="283" t="s">
        <v>471</v>
      </c>
      <c r="B609" s="284"/>
      <c r="C609" s="227" t="s">
        <v>80</v>
      </c>
      <c r="D609" s="227" t="s">
        <v>60</v>
      </c>
      <c r="E609" s="227" t="s">
        <v>61</v>
      </c>
      <c r="F609" s="245" t="s">
        <v>472</v>
      </c>
      <c r="G609" s="246"/>
      <c r="H609" s="231">
        <v>243630</v>
      </c>
      <c r="I609" s="231">
        <v>243630</v>
      </c>
      <c r="J609" s="231">
        <v>243630</v>
      </c>
    </row>
    <row r="610" spans="1:10" ht="68.25" customHeight="1" x14ac:dyDescent="0.2">
      <c r="A610" s="283" t="s">
        <v>894</v>
      </c>
      <c r="B610" s="284"/>
      <c r="C610" s="227" t="s">
        <v>80</v>
      </c>
      <c r="D610" s="227" t="s">
        <v>60</v>
      </c>
      <c r="E610" s="227" t="s">
        <v>61</v>
      </c>
      <c r="F610" s="245" t="s">
        <v>715</v>
      </c>
      <c r="G610" s="246"/>
      <c r="H610" s="231">
        <v>243630</v>
      </c>
      <c r="I610" s="231">
        <v>243630</v>
      </c>
      <c r="J610" s="231">
        <v>243630</v>
      </c>
    </row>
    <row r="611" spans="1:10" ht="23.25" customHeight="1" x14ac:dyDescent="0.2">
      <c r="A611" s="283" t="s">
        <v>272</v>
      </c>
      <c r="B611" s="284"/>
      <c r="C611" s="227" t="s">
        <v>80</v>
      </c>
      <c r="D611" s="227" t="s">
        <v>60</v>
      </c>
      <c r="E611" s="227" t="s">
        <v>61</v>
      </c>
      <c r="F611" s="245" t="s">
        <v>715</v>
      </c>
      <c r="G611" s="245" t="s">
        <v>94</v>
      </c>
      <c r="H611" s="231">
        <v>243630</v>
      </c>
      <c r="I611" s="231">
        <v>243630</v>
      </c>
      <c r="J611" s="231">
        <v>243630</v>
      </c>
    </row>
    <row r="612" spans="1:10" ht="23.25" customHeight="1" x14ac:dyDescent="0.2">
      <c r="A612" s="283" t="s">
        <v>187</v>
      </c>
      <c r="B612" s="284"/>
      <c r="C612" s="227" t="s">
        <v>80</v>
      </c>
      <c r="D612" s="227" t="s">
        <v>60</v>
      </c>
      <c r="E612" s="227" t="s">
        <v>61</v>
      </c>
      <c r="F612" s="245" t="s">
        <v>715</v>
      </c>
      <c r="G612" s="245" t="s">
        <v>58</v>
      </c>
      <c r="H612" s="231">
        <v>243630</v>
      </c>
      <c r="I612" s="231">
        <v>243630</v>
      </c>
      <c r="J612" s="231">
        <v>243630</v>
      </c>
    </row>
    <row r="613" spans="1:10" ht="15" customHeight="1" x14ac:dyDescent="0.2">
      <c r="A613" s="265" t="s">
        <v>740</v>
      </c>
      <c r="B613" s="266"/>
      <c r="C613" s="227" t="s">
        <v>80</v>
      </c>
      <c r="D613" s="227" t="s">
        <v>63</v>
      </c>
      <c r="E613" s="227"/>
      <c r="F613" s="228"/>
      <c r="G613" s="228"/>
      <c r="H613" s="231">
        <v>23000000</v>
      </c>
      <c r="I613" s="231">
        <v>0</v>
      </c>
      <c r="J613" s="231">
        <v>0</v>
      </c>
    </row>
    <row r="614" spans="1:10" ht="15" customHeight="1" x14ac:dyDescent="0.2">
      <c r="A614" s="265" t="s">
        <v>193</v>
      </c>
      <c r="B614" s="266"/>
      <c r="C614" s="227" t="s">
        <v>80</v>
      </c>
      <c r="D614" s="227" t="s">
        <v>63</v>
      </c>
      <c r="E614" s="227" t="s">
        <v>238</v>
      </c>
      <c r="F614" s="228"/>
      <c r="G614" s="228"/>
      <c r="H614" s="231">
        <v>23000000</v>
      </c>
      <c r="I614" s="231">
        <v>0</v>
      </c>
      <c r="J614" s="231">
        <v>0</v>
      </c>
    </row>
    <row r="615" spans="1:10" ht="23.25" customHeight="1" x14ac:dyDescent="0.2">
      <c r="A615" s="265" t="s">
        <v>945</v>
      </c>
      <c r="B615" s="266"/>
      <c r="C615" s="227" t="s">
        <v>80</v>
      </c>
      <c r="D615" s="227" t="s">
        <v>63</v>
      </c>
      <c r="E615" s="227" t="s">
        <v>238</v>
      </c>
      <c r="F615" s="227" t="s">
        <v>380</v>
      </c>
      <c r="G615" s="227"/>
      <c r="H615" s="231">
        <v>23000000</v>
      </c>
      <c r="I615" s="231">
        <v>0</v>
      </c>
      <c r="J615" s="231">
        <v>0</v>
      </c>
    </row>
    <row r="616" spans="1:10" ht="23.25" customHeight="1" x14ac:dyDescent="0.2">
      <c r="A616" s="283" t="s">
        <v>950</v>
      </c>
      <c r="B616" s="284"/>
      <c r="C616" s="227" t="s">
        <v>80</v>
      </c>
      <c r="D616" s="227" t="s">
        <v>63</v>
      </c>
      <c r="E616" s="227" t="s">
        <v>238</v>
      </c>
      <c r="F616" s="245" t="s">
        <v>475</v>
      </c>
      <c r="G616" s="245"/>
      <c r="H616" s="231">
        <v>23000000</v>
      </c>
      <c r="I616" s="231">
        <v>0</v>
      </c>
      <c r="J616" s="231">
        <v>0</v>
      </c>
    </row>
    <row r="617" spans="1:10" ht="23.25" customHeight="1" x14ac:dyDescent="0.2">
      <c r="A617" s="283" t="s">
        <v>992</v>
      </c>
      <c r="B617" s="284"/>
      <c r="C617" s="227" t="s">
        <v>80</v>
      </c>
      <c r="D617" s="227" t="s">
        <v>63</v>
      </c>
      <c r="E617" s="227" t="s">
        <v>238</v>
      </c>
      <c r="F617" s="245" t="s">
        <v>993</v>
      </c>
      <c r="G617" s="246"/>
      <c r="H617" s="231">
        <v>23000000</v>
      </c>
      <c r="I617" s="231">
        <v>0</v>
      </c>
      <c r="J617" s="231">
        <v>0</v>
      </c>
    </row>
    <row r="618" spans="1:10" ht="23.25" customHeight="1" x14ac:dyDescent="0.2">
      <c r="A618" s="283" t="s">
        <v>1143</v>
      </c>
      <c r="B618" s="284"/>
      <c r="C618" s="227" t="s">
        <v>80</v>
      </c>
      <c r="D618" s="227" t="s">
        <v>63</v>
      </c>
      <c r="E618" s="227" t="s">
        <v>238</v>
      </c>
      <c r="F618" s="245" t="s">
        <v>1144</v>
      </c>
      <c r="G618" s="246"/>
      <c r="H618" s="231">
        <v>23000000</v>
      </c>
      <c r="I618" s="231">
        <v>0</v>
      </c>
      <c r="J618" s="231">
        <v>0</v>
      </c>
    </row>
    <row r="619" spans="1:10" ht="23.25" customHeight="1" x14ac:dyDescent="0.2">
      <c r="A619" s="283" t="s">
        <v>160</v>
      </c>
      <c r="B619" s="284"/>
      <c r="C619" s="227" t="s">
        <v>80</v>
      </c>
      <c r="D619" s="227" t="s">
        <v>63</v>
      </c>
      <c r="E619" s="227" t="s">
        <v>238</v>
      </c>
      <c r="F619" s="245" t="s">
        <v>1144</v>
      </c>
      <c r="G619" s="245" t="s">
        <v>250</v>
      </c>
      <c r="H619" s="231">
        <v>23000000</v>
      </c>
      <c r="I619" s="231">
        <v>0</v>
      </c>
      <c r="J619" s="231">
        <v>0</v>
      </c>
    </row>
    <row r="620" spans="1:10" ht="15" customHeight="1" x14ac:dyDescent="0.2">
      <c r="A620" s="283" t="s">
        <v>217</v>
      </c>
      <c r="B620" s="284"/>
      <c r="C620" s="227" t="s">
        <v>80</v>
      </c>
      <c r="D620" s="227" t="s">
        <v>63</v>
      </c>
      <c r="E620" s="227" t="s">
        <v>238</v>
      </c>
      <c r="F620" s="245" t="s">
        <v>1144</v>
      </c>
      <c r="G620" s="245" t="s">
        <v>161</v>
      </c>
      <c r="H620" s="231">
        <v>23000000</v>
      </c>
      <c r="I620" s="231">
        <v>0</v>
      </c>
      <c r="J620" s="231">
        <v>0</v>
      </c>
    </row>
    <row r="621" spans="1:10" ht="15" customHeight="1" x14ac:dyDescent="0.2">
      <c r="A621" s="265" t="s">
        <v>742</v>
      </c>
      <c r="B621" s="266"/>
      <c r="C621" s="227" t="s">
        <v>80</v>
      </c>
      <c r="D621" s="227" t="s">
        <v>62</v>
      </c>
      <c r="E621" s="227"/>
      <c r="F621" s="228"/>
      <c r="G621" s="228"/>
      <c r="H621" s="231">
        <v>90078000</v>
      </c>
      <c r="I621" s="231">
        <v>72845000</v>
      </c>
      <c r="J621" s="231">
        <v>72845000</v>
      </c>
    </row>
    <row r="622" spans="1:10" ht="15" customHeight="1" x14ac:dyDescent="0.2">
      <c r="A622" s="265" t="s">
        <v>241</v>
      </c>
      <c r="B622" s="266"/>
      <c r="C622" s="227" t="s">
        <v>80</v>
      </c>
      <c r="D622" s="227" t="s">
        <v>62</v>
      </c>
      <c r="E622" s="227" t="s">
        <v>238</v>
      </c>
      <c r="F622" s="228"/>
      <c r="G622" s="228"/>
      <c r="H622" s="231">
        <v>19560000</v>
      </c>
      <c r="I622" s="231">
        <v>19560000</v>
      </c>
      <c r="J622" s="231">
        <v>19560000</v>
      </c>
    </row>
    <row r="623" spans="1:10" ht="15" customHeight="1" x14ac:dyDescent="0.2">
      <c r="A623" s="265" t="s">
        <v>302</v>
      </c>
      <c r="B623" s="266"/>
      <c r="C623" s="227" t="s">
        <v>80</v>
      </c>
      <c r="D623" s="227" t="s">
        <v>62</v>
      </c>
      <c r="E623" s="227" t="s">
        <v>238</v>
      </c>
      <c r="F623" s="227" t="s">
        <v>303</v>
      </c>
      <c r="G623" s="227"/>
      <c r="H623" s="231">
        <v>15000000</v>
      </c>
      <c r="I623" s="231">
        <v>15000000</v>
      </c>
      <c r="J623" s="231">
        <v>15000000</v>
      </c>
    </row>
    <row r="624" spans="1:10" ht="15" customHeight="1" x14ac:dyDescent="0.2">
      <c r="A624" s="283" t="s">
        <v>304</v>
      </c>
      <c r="B624" s="284"/>
      <c r="C624" s="227" t="s">
        <v>80</v>
      </c>
      <c r="D624" s="227" t="s">
        <v>62</v>
      </c>
      <c r="E624" s="227" t="s">
        <v>238</v>
      </c>
      <c r="F624" s="245" t="s">
        <v>305</v>
      </c>
      <c r="G624" s="245"/>
      <c r="H624" s="231">
        <v>15000000</v>
      </c>
      <c r="I624" s="231">
        <v>15000000</v>
      </c>
      <c r="J624" s="231">
        <v>15000000</v>
      </c>
    </row>
    <row r="625" spans="1:10" ht="34.5" customHeight="1" x14ac:dyDescent="0.2">
      <c r="A625" s="283" t="s">
        <v>497</v>
      </c>
      <c r="B625" s="284"/>
      <c r="C625" s="227" t="s">
        <v>80</v>
      </c>
      <c r="D625" s="227" t="s">
        <v>62</v>
      </c>
      <c r="E625" s="227" t="s">
        <v>238</v>
      </c>
      <c r="F625" s="245" t="s">
        <v>844</v>
      </c>
      <c r="G625" s="246"/>
      <c r="H625" s="231">
        <v>15000000</v>
      </c>
      <c r="I625" s="231">
        <v>15000000</v>
      </c>
      <c r="J625" s="231">
        <v>15000000</v>
      </c>
    </row>
    <row r="626" spans="1:10" ht="23.25" customHeight="1" x14ac:dyDescent="0.2">
      <c r="A626" s="283" t="s">
        <v>498</v>
      </c>
      <c r="B626" s="284"/>
      <c r="C626" s="227" t="s">
        <v>80</v>
      </c>
      <c r="D626" s="227" t="s">
        <v>62</v>
      </c>
      <c r="E626" s="227" t="s">
        <v>238</v>
      </c>
      <c r="F626" s="245" t="s">
        <v>845</v>
      </c>
      <c r="G626" s="246"/>
      <c r="H626" s="231">
        <v>15000000</v>
      </c>
      <c r="I626" s="231">
        <v>15000000</v>
      </c>
      <c r="J626" s="231">
        <v>15000000</v>
      </c>
    </row>
    <row r="627" spans="1:10" ht="15" customHeight="1" x14ac:dyDescent="0.2">
      <c r="A627" s="283" t="s">
        <v>95</v>
      </c>
      <c r="B627" s="284"/>
      <c r="C627" s="227" t="s">
        <v>80</v>
      </c>
      <c r="D627" s="227" t="s">
        <v>62</v>
      </c>
      <c r="E627" s="227" t="s">
        <v>238</v>
      </c>
      <c r="F627" s="245" t="s">
        <v>845</v>
      </c>
      <c r="G627" s="245" t="s">
        <v>96</v>
      </c>
      <c r="H627" s="231">
        <v>15000000</v>
      </c>
      <c r="I627" s="231">
        <v>15000000</v>
      </c>
      <c r="J627" s="231">
        <v>15000000</v>
      </c>
    </row>
    <row r="628" spans="1:10" ht="15" customHeight="1" x14ac:dyDescent="0.2">
      <c r="A628" s="283" t="s">
        <v>16</v>
      </c>
      <c r="B628" s="284"/>
      <c r="C628" s="227" t="s">
        <v>80</v>
      </c>
      <c r="D628" s="227" t="s">
        <v>62</v>
      </c>
      <c r="E628" s="227" t="s">
        <v>238</v>
      </c>
      <c r="F628" s="245" t="s">
        <v>845</v>
      </c>
      <c r="G628" s="245" t="s">
        <v>9</v>
      </c>
      <c r="H628" s="231">
        <v>15000000</v>
      </c>
      <c r="I628" s="231">
        <v>15000000</v>
      </c>
      <c r="J628" s="231">
        <v>15000000</v>
      </c>
    </row>
    <row r="629" spans="1:10" ht="15" customHeight="1" x14ac:dyDescent="0.2">
      <c r="A629" s="265" t="s">
        <v>333</v>
      </c>
      <c r="B629" s="266"/>
      <c r="C629" s="227" t="s">
        <v>80</v>
      </c>
      <c r="D629" s="227" t="s">
        <v>62</v>
      </c>
      <c r="E629" s="227" t="s">
        <v>238</v>
      </c>
      <c r="F629" s="227" t="s">
        <v>334</v>
      </c>
      <c r="G629" s="227"/>
      <c r="H629" s="231">
        <v>4560000</v>
      </c>
      <c r="I629" s="231">
        <v>4560000</v>
      </c>
      <c r="J629" s="231">
        <v>4560000</v>
      </c>
    </row>
    <row r="630" spans="1:10" ht="15" customHeight="1" x14ac:dyDescent="0.2">
      <c r="A630" s="283" t="s">
        <v>723</v>
      </c>
      <c r="B630" s="284"/>
      <c r="C630" s="227" t="s">
        <v>80</v>
      </c>
      <c r="D630" s="227" t="s">
        <v>62</v>
      </c>
      <c r="E630" s="227" t="s">
        <v>238</v>
      </c>
      <c r="F630" s="245" t="s">
        <v>499</v>
      </c>
      <c r="G630" s="246"/>
      <c r="H630" s="231">
        <v>4560000</v>
      </c>
      <c r="I630" s="231">
        <v>4560000</v>
      </c>
      <c r="J630" s="231">
        <v>4560000</v>
      </c>
    </row>
    <row r="631" spans="1:10" ht="15" customHeight="1" x14ac:dyDescent="0.2">
      <c r="A631" s="283" t="s">
        <v>95</v>
      </c>
      <c r="B631" s="284"/>
      <c r="C631" s="227" t="s">
        <v>80</v>
      </c>
      <c r="D631" s="227" t="s">
        <v>62</v>
      </c>
      <c r="E631" s="227" t="s">
        <v>238</v>
      </c>
      <c r="F631" s="245" t="s">
        <v>499</v>
      </c>
      <c r="G631" s="245" t="s">
        <v>96</v>
      </c>
      <c r="H631" s="231">
        <v>4560000</v>
      </c>
      <c r="I631" s="231">
        <v>4560000</v>
      </c>
      <c r="J631" s="231">
        <v>4560000</v>
      </c>
    </row>
    <row r="632" spans="1:10" ht="23.25" customHeight="1" x14ac:dyDescent="0.2">
      <c r="A632" s="283" t="s">
        <v>35</v>
      </c>
      <c r="B632" s="284"/>
      <c r="C632" s="227" t="s">
        <v>80</v>
      </c>
      <c r="D632" s="227" t="s">
        <v>62</v>
      </c>
      <c r="E632" s="227" t="s">
        <v>238</v>
      </c>
      <c r="F632" s="245" t="s">
        <v>499</v>
      </c>
      <c r="G632" s="245" t="s">
        <v>52</v>
      </c>
      <c r="H632" s="231">
        <v>4560000</v>
      </c>
      <c r="I632" s="231">
        <v>4560000</v>
      </c>
      <c r="J632" s="231">
        <v>4560000</v>
      </c>
    </row>
    <row r="633" spans="1:10" ht="15" customHeight="1" x14ac:dyDescent="0.2">
      <c r="A633" s="265" t="s">
        <v>141</v>
      </c>
      <c r="B633" s="266"/>
      <c r="C633" s="227" t="s">
        <v>80</v>
      </c>
      <c r="D633" s="227" t="s">
        <v>62</v>
      </c>
      <c r="E633" s="227" t="s">
        <v>65</v>
      </c>
      <c r="F633" s="228"/>
      <c r="G633" s="228"/>
      <c r="H633" s="231">
        <v>70518000</v>
      </c>
      <c r="I633" s="231">
        <v>53285000</v>
      </c>
      <c r="J633" s="231">
        <v>53285000</v>
      </c>
    </row>
    <row r="634" spans="1:10" ht="15" customHeight="1" x14ac:dyDescent="0.2">
      <c r="A634" s="265" t="s">
        <v>500</v>
      </c>
      <c r="B634" s="266"/>
      <c r="C634" s="227" t="s">
        <v>80</v>
      </c>
      <c r="D634" s="227" t="s">
        <v>62</v>
      </c>
      <c r="E634" s="227" t="s">
        <v>65</v>
      </c>
      <c r="F634" s="227" t="s">
        <v>501</v>
      </c>
      <c r="G634" s="227"/>
      <c r="H634" s="231">
        <v>20733000</v>
      </c>
      <c r="I634" s="231">
        <v>3500000</v>
      </c>
      <c r="J634" s="231">
        <v>3500000</v>
      </c>
    </row>
    <row r="635" spans="1:10" ht="23.25" customHeight="1" x14ac:dyDescent="0.2">
      <c r="A635" s="283" t="s">
        <v>502</v>
      </c>
      <c r="B635" s="284"/>
      <c r="C635" s="227" t="s">
        <v>80</v>
      </c>
      <c r="D635" s="227" t="s">
        <v>62</v>
      </c>
      <c r="E635" s="227" t="s">
        <v>65</v>
      </c>
      <c r="F635" s="245" t="s">
        <v>503</v>
      </c>
      <c r="G635" s="245"/>
      <c r="H635" s="231">
        <v>20733000</v>
      </c>
      <c r="I635" s="231">
        <v>3500000</v>
      </c>
      <c r="J635" s="231">
        <v>3500000</v>
      </c>
    </row>
    <row r="636" spans="1:10" ht="23.25" customHeight="1" x14ac:dyDescent="0.2">
      <c r="A636" s="283" t="s">
        <v>954</v>
      </c>
      <c r="B636" s="284"/>
      <c r="C636" s="227" t="s">
        <v>80</v>
      </c>
      <c r="D636" s="227" t="s">
        <v>62</v>
      </c>
      <c r="E636" s="227" t="s">
        <v>65</v>
      </c>
      <c r="F636" s="245" t="s">
        <v>846</v>
      </c>
      <c r="G636" s="246"/>
      <c r="H636" s="231">
        <v>20733000</v>
      </c>
      <c r="I636" s="231">
        <v>3500000</v>
      </c>
      <c r="J636" s="231">
        <v>3500000</v>
      </c>
    </row>
    <row r="637" spans="1:10" ht="57" customHeight="1" x14ac:dyDescent="0.2">
      <c r="A637" s="283" t="s">
        <v>1163</v>
      </c>
      <c r="B637" s="284"/>
      <c r="C637" s="227" t="s">
        <v>80</v>
      </c>
      <c r="D637" s="227" t="s">
        <v>62</v>
      </c>
      <c r="E637" s="227" t="s">
        <v>65</v>
      </c>
      <c r="F637" s="245" t="s">
        <v>847</v>
      </c>
      <c r="G637" s="246"/>
      <c r="H637" s="231">
        <v>20733000</v>
      </c>
      <c r="I637" s="231">
        <v>3500000</v>
      </c>
      <c r="J637" s="231">
        <v>3500000</v>
      </c>
    </row>
    <row r="638" spans="1:10" ht="15" customHeight="1" x14ac:dyDescent="0.2">
      <c r="A638" s="283" t="s">
        <v>95</v>
      </c>
      <c r="B638" s="284"/>
      <c r="C638" s="227" t="s">
        <v>80</v>
      </c>
      <c r="D638" s="227" t="s">
        <v>62</v>
      </c>
      <c r="E638" s="227" t="s">
        <v>65</v>
      </c>
      <c r="F638" s="245" t="s">
        <v>847</v>
      </c>
      <c r="G638" s="245" t="s">
        <v>96</v>
      </c>
      <c r="H638" s="231">
        <v>20733000</v>
      </c>
      <c r="I638" s="231">
        <v>3500000</v>
      </c>
      <c r="J638" s="231">
        <v>3500000</v>
      </c>
    </row>
    <row r="639" spans="1:10" ht="23.25" customHeight="1" x14ac:dyDescent="0.2">
      <c r="A639" s="283" t="s">
        <v>35</v>
      </c>
      <c r="B639" s="284"/>
      <c r="C639" s="227" t="s">
        <v>80</v>
      </c>
      <c r="D639" s="227" t="s">
        <v>62</v>
      </c>
      <c r="E639" s="227" t="s">
        <v>65</v>
      </c>
      <c r="F639" s="245" t="s">
        <v>847</v>
      </c>
      <c r="G639" s="245" t="s">
        <v>52</v>
      </c>
      <c r="H639" s="231">
        <v>20733000</v>
      </c>
      <c r="I639" s="231">
        <v>3500000</v>
      </c>
      <c r="J639" s="231">
        <v>3500000</v>
      </c>
    </row>
    <row r="640" spans="1:10" ht="15" customHeight="1" x14ac:dyDescent="0.2">
      <c r="A640" s="265" t="s">
        <v>302</v>
      </c>
      <c r="B640" s="266"/>
      <c r="C640" s="227" t="s">
        <v>80</v>
      </c>
      <c r="D640" s="227" t="s">
        <v>62</v>
      </c>
      <c r="E640" s="227" t="s">
        <v>65</v>
      </c>
      <c r="F640" s="227" t="s">
        <v>303</v>
      </c>
      <c r="G640" s="227"/>
      <c r="H640" s="231">
        <v>49785000</v>
      </c>
      <c r="I640" s="231">
        <v>49785000</v>
      </c>
      <c r="J640" s="231">
        <v>49785000</v>
      </c>
    </row>
    <row r="641" spans="1:10" ht="15" customHeight="1" x14ac:dyDescent="0.2">
      <c r="A641" s="283" t="s">
        <v>304</v>
      </c>
      <c r="B641" s="284"/>
      <c r="C641" s="227" t="s">
        <v>80</v>
      </c>
      <c r="D641" s="227" t="s">
        <v>62</v>
      </c>
      <c r="E641" s="227" t="s">
        <v>65</v>
      </c>
      <c r="F641" s="245" t="s">
        <v>305</v>
      </c>
      <c r="G641" s="245"/>
      <c r="H641" s="231">
        <v>48785000</v>
      </c>
      <c r="I641" s="231">
        <v>48785000</v>
      </c>
      <c r="J641" s="231">
        <v>48785000</v>
      </c>
    </row>
    <row r="642" spans="1:10" ht="23.25" customHeight="1" x14ac:dyDescent="0.2">
      <c r="A642" s="283" t="s">
        <v>848</v>
      </c>
      <c r="B642" s="284"/>
      <c r="C642" s="227" t="s">
        <v>80</v>
      </c>
      <c r="D642" s="227" t="s">
        <v>62</v>
      </c>
      <c r="E642" s="227" t="s">
        <v>65</v>
      </c>
      <c r="F642" s="245" t="s">
        <v>849</v>
      </c>
      <c r="G642" s="246"/>
      <c r="H642" s="231">
        <v>30170000</v>
      </c>
      <c r="I642" s="231">
        <v>30170000</v>
      </c>
      <c r="J642" s="231">
        <v>30170000</v>
      </c>
    </row>
    <row r="643" spans="1:10" ht="23.25" customHeight="1" x14ac:dyDescent="0.2">
      <c r="A643" s="283" t="s">
        <v>850</v>
      </c>
      <c r="B643" s="284"/>
      <c r="C643" s="227" t="s">
        <v>80</v>
      </c>
      <c r="D643" s="227" t="s">
        <v>62</v>
      </c>
      <c r="E643" s="227" t="s">
        <v>65</v>
      </c>
      <c r="F643" s="245" t="s">
        <v>851</v>
      </c>
      <c r="G643" s="246"/>
      <c r="H643" s="231">
        <v>2250000</v>
      </c>
      <c r="I643" s="231">
        <v>2250000</v>
      </c>
      <c r="J643" s="231">
        <v>2250000</v>
      </c>
    </row>
    <row r="644" spans="1:10" ht="15" customHeight="1" x14ac:dyDescent="0.2">
      <c r="A644" s="283" t="s">
        <v>95</v>
      </c>
      <c r="B644" s="284"/>
      <c r="C644" s="227" t="s">
        <v>80</v>
      </c>
      <c r="D644" s="227" t="s">
        <v>62</v>
      </c>
      <c r="E644" s="227" t="s">
        <v>65</v>
      </c>
      <c r="F644" s="245" t="s">
        <v>851</v>
      </c>
      <c r="G644" s="245" t="s">
        <v>96</v>
      </c>
      <c r="H644" s="231">
        <v>2250000</v>
      </c>
      <c r="I644" s="231">
        <v>2250000</v>
      </c>
      <c r="J644" s="231">
        <v>2250000</v>
      </c>
    </row>
    <row r="645" spans="1:10" ht="23.25" customHeight="1" x14ac:dyDescent="0.2">
      <c r="A645" s="283" t="s">
        <v>35</v>
      </c>
      <c r="B645" s="284"/>
      <c r="C645" s="227" t="s">
        <v>80</v>
      </c>
      <c r="D645" s="227" t="s">
        <v>62</v>
      </c>
      <c r="E645" s="227" t="s">
        <v>65</v>
      </c>
      <c r="F645" s="245" t="s">
        <v>851</v>
      </c>
      <c r="G645" s="245" t="s">
        <v>52</v>
      </c>
      <c r="H645" s="231">
        <v>2250000</v>
      </c>
      <c r="I645" s="231">
        <v>2250000</v>
      </c>
      <c r="J645" s="231">
        <v>2250000</v>
      </c>
    </row>
    <row r="646" spans="1:10" ht="34.5" customHeight="1" x14ac:dyDescent="0.2">
      <c r="A646" s="283" t="s">
        <v>508</v>
      </c>
      <c r="B646" s="284"/>
      <c r="C646" s="227" t="s">
        <v>80</v>
      </c>
      <c r="D646" s="227" t="s">
        <v>62</v>
      </c>
      <c r="E646" s="227" t="s">
        <v>65</v>
      </c>
      <c r="F646" s="245" t="s">
        <v>852</v>
      </c>
      <c r="G646" s="246"/>
      <c r="H646" s="231">
        <v>5180000</v>
      </c>
      <c r="I646" s="231">
        <v>5180000</v>
      </c>
      <c r="J646" s="231">
        <v>5180000</v>
      </c>
    </row>
    <row r="647" spans="1:10" ht="15" customHeight="1" x14ac:dyDescent="0.2">
      <c r="A647" s="283" t="s">
        <v>95</v>
      </c>
      <c r="B647" s="284"/>
      <c r="C647" s="227" t="s">
        <v>80</v>
      </c>
      <c r="D647" s="227" t="s">
        <v>62</v>
      </c>
      <c r="E647" s="227" t="s">
        <v>65</v>
      </c>
      <c r="F647" s="245" t="s">
        <v>852</v>
      </c>
      <c r="G647" s="245" t="s">
        <v>96</v>
      </c>
      <c r="H647" s="231">
        <v>5180000</v>
      </c>
      <c r="I647" s="231">
        <v>5180000</v>
      </c>
      <c r="J647" s="231">
        <v>5180000</v>
      </c>
    </row>
    <row r="648" spans="1:10" ht="23.25" customHeight="1" x14ac:dyDescent="0.2">
      <c r="A648" s="283" t="s">
        <v>35</v>
      </c>
      <c r="B648" s="284"/>
      <c r="C648" s="227" t="s">
        <v>80</v>
      </c>
      <c r="D648" s="227" t="s">
        <v>62</v>
      </c>
      <c r="E648" s="227" t="s">
        <v>65</v>
      </c>
      <c r="F648" s="245" t="s">
        <v>852</v>
      </c>
      <c r="G648" s="245" t="s">
        <v>52</v>
      </c>
      <c r="H648" s="231">
        <v>5180000</v>
      </c>
      <c r="I648" s="231">
        <v>5180000</v>
      </c>
      <c r="J648" s="231">
        <v>5180000</v>
      </c>
    </row>
    <row r="649" spans="1:10" ht="34.5" customHeight="1" x14ac:dyDescent="0.2">
      <c r="A649" s="283" t="s">
        <v>509</v>
      </c>
      <c r="B649" s="284"/>
      <c r="C649" s="227" t="s">
        <v>80</v>
      </c>
      <c r="D649" s="227" t="s">
        <v>62</v>
      </c>
      <c r="E649" s="227" t="s">
        <v>65</v>
      </c>
      <c r="F649" s="245" t="s">
        <v>853</v>
      </c>
      <c r="G649" s="246"/>
      <c r="H649" s="231">
        <v>3000000</v>
      </c>
      <c r="I649" s="231">
        <v>3000000</v>
      </c>
      <c r="J649" s="231">
        <v>3000000</v>
      </c>
    </row>
    <row r="650" spans="1:10" ht="15" customHeight="1" x14ac:dyDescent="0.2">
      <c r="A650" s="283" t="s">
        <v>95</v>
      </c>
      <c r="B650" s="284"/>
      <c r="C650" s="227" t="s">
        <v>80</v>
      </c>
      <c r="D650" s="227" t="s">
        <v>62</v>
      </c>
      <c r="E650" s="227" t="s">
        <v>65</v>
      </c>
      <c r="F650" s="245" t="s">
        <v>853</v>
      </c>
      <c r="G650" s="245" t="s">
        <v>96</v>
      </c>
      <c r="H650" s="231">
        <v>3000000</v>
      </c>
      <c r="I650" s="231">
        <v>3000000</v>
      </c>
      <c r="J650" s="231">
        <v>3000000</v>
      </c>
    </row>
    <row r="651" spans="1:10" ht="23.25" customHeight="1" x14ac:dyDescent="0.2">
      <c r="A651" s="283" t="s">
        <v>35</v>
      </c>
      <c r="B651" s="284"/>
      <c r="C651" s="227" t="s">
        <v>80</v>
      </c>
      <c r="D651" s="227" t="s">
        <v>62</v>
      </c>
      <c r="E651" s="227" t="s">
        <v>65</v>
      </c>
      <c r="F651" s="245" t="s">
        <v>853</v>
      </c>
      <c r="G651" s="245" t="s">
        <v>52</v>
      </c>
      <c r="H651" s="231">
        <v>3000000</v>
      </c>
      <c r="I651" s="231">
        <v>3000000</v>
      </c>
      <c r="J651" s="231">
        <v>3000000</v>
      </c>
    </row>
    <row r="652" spans="1:10" ht="34.5" customHeight="1" x14ac:dyDescent="0.2">
      <c r="A652" s="283" t="s">
        <v>510</v>
      </c>
      <c r="B652" s="284"/>
      <c r="C652" s="227" t="s">
        <v>80</v>
      </c>
      <c r="D652" s="227" t="s">
        <v>62</v>
      </c>
      <c r="E652" s="227" t="s">
        <v>65</v>
      </c>
      <c r="F652" s="245" t="s">
        <v>854</v>
      </c>
      <c r="G652" s="246"/>
      <c r="H652" s="231">
        <v>4000000</v>
      </c>
      <c r="I652" s="231">
        <v>4000000</v>
      </c>
      <c r="J652" s="231">
        <v>4000000</v>
      </c>
    </row>
    <row r="653" spans="1:10" ht="15" customHeight="1" x14ac:dyDescent="0.2">
      <c r="A653" s="283" t="s">
        <v>95</v>
      </c>
      <c r="B653" s="284"/>
      <c r="C653" s="227" t="s">
        <v>80</v>
      </c>
      <c r="D653" s="227" t="s">
        <v>62</v>
      </c>
      <c r="E653" s="227" t="s">
        <v>65</v>
      </c>
      <c r="F653" s="245" t="s">
        <v>854</v>
      </c>
      <c r="G653" s="245" t="s">
        <v>96</v>
      </c>
      <c r="H653" s="231">
        <v>4000000</v>
      </c>
      <c r="I653" s="231">
        <v>4000000</v>
      </c>
      <c r="J653" s="231">
        <v>4000000</v>
      </c>
    </row>
    <row r="654" spans="1:10" ht="23.25" customHeight="1" x14ac:dyDescent="0.2">
      <c r="A654" s="283" t="s">
        <v>35</v>
      </c>
      <c r="B654" s="284"/>
      <c r="C654" s="227" t="s">
        <v>80</v>
      </c>
      <c r="D654" s="227" t="s">
        <v>62</v>
      </c>
      <c r="E654" s="227" t="s">
        <v>65</v>
      </c>
      <c r="F654" s="245" t="s">
        <v>854</v>
      </c>
      <c r="G654" s="245" t="s">
        <v>52</v>
      </c>
      <c r="H654" s="231">
        <v>4000000</v>
      </c>
      <c r="I654" s="231">
        <v>4000000</v>
      </c>
      <c r="J654" s="231">
        <v>4000000</v>
      </c>
    </row>
    <row r="655" spans="1:10" ht="34.5" customHeight="1" x14ac:dyDescent="0.2">
      <c r="A655" s="283" t="s">
        <v>511</v>
      </c>
      <c r="B655" s="284"/>
      <c r="C655" s="227" t="s">
        <v>80</v>
      </c>
      <c r="D655" s="227" t="s">
        <v>62</v>
      </c>
      <c r="E655" s="227" t="s">
        <v>65</v>
      </c>
      <c r="F655" s="245" t="s">
        <v>855</v>
      </c>
      <c r="G655" s="246"/>
      <c r="H655" s="231">
        <v>1100000</v>
      </c>
      <c r="I655" s="231">
        <v>1100000</v>
      </c>
      <c r="J655" s="231">
        <v>1100000</v>
      </c>
    </row>
    <row r="656" spans="1:10" ht="15" customHeight="1" x14ac:dyDescent="0.2">
      <c r="A656" s="283" t="s">
        <v>95</v>
      </c>
      <c r="B656" s="284"/>
      <c r="C656" s="227" t="s">
        <v>80</v>
      </c>
      <c r="D656" s="227" t="s">
        <v>62</v>
      </c>
      <c r="E656" s="227" t="s">
        <v>65</v>
      </c>
      <c r="F656" s="245" t="s">
        <v>855</v>
      </c>
      <c r="G656" s="245" t="s">
        <v>96</v>
      </c>
      <c r="H656" s="231">
        <v>1100000</v>
      </c>
      <c r="I656" s="231">
        <v>1100000</v>
      </c>
      <c r="J656" s="231">
        <v>1100000</v>
      </c>
    </row>
    <row r="657" spans="1:10" ht="23.25" customHeight="1" x14ac:dyDescent="0.2">
      <c r="A657" s="283" t="s">
        <v>35</v>
      </c>
      <c r="B657" s="284"/>
      <c r="C657" s="227" t="s">
        <v>80</v>
      </c>
      <c r="D657" s="227" t="s">
        <v>62</v>
      </c>
      <c r="E657" s="227" t="s">
        <v>65</v>
      </c>
      <c r="F657" s="245" t="s">
        <v>855</v>
      </c>
      <c r="G657" s="245" t="s">
        <v>52</v>
      </c>
      <c r="H657" s="231">
        <v>1100000</v>
      </c>
      <c r="I657" s="231">
        <v>1100000</v>
      </c>
      <c r="J657" s="231">
        <v>1100000</v>
      </c>
    </row>
    <row r="658" spans="1:10" ht="34.5" customHeight="1" x14ac:dyDescent="0.2">
      <c r="A658" s="283" t="s">
        <v>512</v>
      </c>
      <c r="B658" s="284"/>
      <c r="C658" s="227" t="s">
        <v>80</v>
      </c>
      <c r="D658" s="227" t="s">
        <v>62</v>
      </c>
      <c r="E658" s="227" t="s">
        <v>65</v>
      </c>
      <c r="F658" s="245" t="s">
        <v>856</v>
      </c>
      <c r="G658" s="246"/>
      <c r="H658" s="231">
        <v>5640000</v>
      </c>
      <c r="I658" s="231">
        <v>5640000</v>
      </c>
      <c r="J658" s="231">
        <v>5640000</v>
      </c>
    </row>
    <row r="659" spans="1:10" ht="15" customHeight="1" x14ac:dyDescent="0.2">
      <c r="A659" s="283" t="s">
        <v>95</v>
      </c>
      <c r="B659" s="284"/>
      <c r="C659" s="227" t="s">
        <v>80</v>
      </c>
      <c r="D659" s="227" t="s">
        <v>62</v>
      </c>
      <c r="E659" s="227" t="s">
        <v>65</v>
      </c>
      <c r="F659" s="245" t="s">
        <v>856</v>
      </c>
      <c r="G659" s="245" t="s">
        <v>96</v>
      </c>
      <c r="H659" s="231">
        <v>5640000</v>
      </c>
      <c r="I659" s="231">
        <v>5640000</v>
      </c>
      <c r="J659" s="231">
        <v>5640000</v>
      </c>
    </row>
    <row r="660" spans="1:10" ht="23.25" customHeight="1" x14ac:dyDescent="0.2">
      <c r="A660" s="283" t="s">
        <v>35</v>
      </c>
      <c r="B660" s="284"/>
      <c r="C660" s="227" t="s">
        <v>80</v>
      </c>
      <c r="D660" s="227" t="s">
        <v>62</v>
      </c>
      <c r="E660" s="227" t="s">
        <v>65</v>
      </c>
      <c r="F660" s="245" t="s">
        <v>856</v>
      </c>
      <c r="G660" s="245" t="s">
        <v>52</v>
      </c>
      <c r="H660" s="231">
        <v>5640000</v>
      </c>
      <c r="I660" s="231">
        <v>5640000</v>
      </c>
      <c r="J660" s="231">
        <v>5640000</v>
      </c>
    </row>
    <row r="661" spans="1:10" ht="68.25" customHeight="1" x14ac:dyDescent="0.2">
      <c r="A661" s="283" t="s">
        <v>994</v>
      </c>
      <c r="B661" s="284"/>
      <c r="C661" s="227" t="s">
        <v>80</v>
      </c>
      <c r="D661" s="227" t="s">
        <v>62</v>
      </c>
      <c r="E661" s="227" t="s">
        <v>65</v>
      </c>
      <c r="F661" s="245" t="s">
        <v>995</v>
      </c>
      <c r="G661" s="246"/>
      <c r="H661" s="231">
        <v>9000000</v>
      </c>
      <c r="I661" s="231">
        <v>9000000</v>
      </c>
      <c r="J661" s="231">
        <v>9000000</v>
      </c>
    </row>
    <row r="662" spans="1:10" ht="15" customHeight="1" x14ac:dyDescent="0.2">
      <c r="A662" s="283" t="s">
        <v>95</v>
      </c>
      <c r="B662" s="284"/>
      <c r="C662" s="227" t="s">
        <v>80</v>
      </c>
      <c r="D662" s="227" t="s">
        <v>62</v>
      </c>
      <c r="E662" s="227" t="s">
        <v>65</v>
      </c>
      <c r="F662" s="245" t="s">
        <v>995</v>
      </c>
      <c r="G662" s="245" t="s">
        <v>96</v>
      </c>
      <c r="H662" s="231">
        <v>9000000</v>
      </c>
      <c r="I662" s="231">
        <v>9000000</v>
      </c>
      <c r="J662" s="231">
        <v>9000000</v>
      </c>
    </row>
    <row r="663" spans="1:10" ht="23.25" customHeight="1" x14ac:dyDescent="0.2">
      <c r="A663" s="283" t="s">
        <v>35</v>
      </c>
      <c r="B663" s="284"/>
      <c r="C663" s="227" t="s">
        <v>80</v>
      </c>
      <c r="D663" s="227" t="s">
        <v>62</v>
      </c>
      <c r="E663" s="227" t="s">
        <v>65</v>
      </c>
      <c r="F663" s="245" t="s">
        <v>995</v>
      </c>
      <c r="G663" s="245" t="s">
        <v>52</v>
      </c>
      <c r="H663" s="231">
        <v>9000000</v>
      </c>
      <c r="I663" s="231">
        <v>9000000</v>
      </c>
      <c r="J663" s="231">
        <v>9000000</v>
      </c>
    </row>
    <row r="664" spans="1:10" ht="23.25" customHeight="1" x14ac:dyDescent="0.2">
      <c r="A664" s="283" t="s">
        <v>341</v>
      </c>
      <c r="B664" s="284"/>
      <c r="C664" s="227" t="s">
        <v>80</v>
      </c>
      <c r="D664" s="227" t="s">
        <v>62</v>
      </c>
      <c r="E664" s="227" t="s">
        <v>65</v>
      </c>
      <c r="F664" s="245" t="s">
        <v>342</v>
      </c>
      <c r="G664" s="246"/>
      <c r="H664" s="231">
        <v>18615000</v>
      </c>
      <c r="I664" s="231">
        <v>18615000</v>
      </c>
      <c r="J664" s="231">
        <v>18615000</v>
      </c>
    </row>
    <row r="665" spans="1:10" ht="15" customHeight="1" x14ac:dyDescent="0.2">
      <c r="A665" s="283" t="s">
        <v>343</v>
      </c>
      <c r="B665" s="284"/>
      <c r="C665" s="227" t="s">
        <v>80</v>
      </c>
      <c r="D665" s="227" t="s">
        <v>62</v>
      </c>
      <c r="E665" s="227" t="s">
        <v>65</v>
      </c>
      <c r="F665" s="245" t="s">
        <v>344</v>
      </c>
      <c r="G665" s="246"/>
      <c r="H665" s="231">
        <v>960000</v>
      </c>
      <c r="I665" s="231">
        <v>960000</v>
      </c>
      <c r="J665" s="231">
        <v>960000</v>
      </c>
    </row>
    <row r="666" spans="1:10" ht="15" customHeight="1" x14ac:dyDescent="0.2">
      <c r="A666" s="283" t="s">
        <v>95</v>
      </c>
      <c r="B666" s="284"/>
      <c r="C666" s="227" t="s">
        <v>80</v>
      </c>
      <c r="D666" s="227" t="s">
        <v>62</v>
      </c>
      <c r="E666" s="227" t="s">
        <v>65</v>
      </c>
      <c r="F666" s="245" t="s">
        <v>344</v>
      </c>
      <c r="G666" s="245" t="s">
        <v>96</v>
      </c>
      <c r="H666" s="231">
        <v>960000</v>
      </c>
      <c r="I666" s="231">
        <v>960000</v>
      </c>
      <c r="J666" s="231">
        <v>960000</v>
      </c>
    </row>
    <row r="667" spans="1:10" ht="23.25" customHeight="1" x14ac:dyDescent="0.2">
      <c r="A667" s="283" t="s">
        <v>35</v>
      </c>
      <c r="B667" s="284"/>
      <c r="C667" s="227" t="s">
        <v>80</v>
      </c>
      <c r="D667" s="227" t="s">
        <v>62</v>
      </c>
      <c r="E667" s="227" t="s">
        <v>65</v>
      </c>
      <c r="F667" s="245" t="s">
        <v>344</v>
      </c>
      <c r="G667" s="245" t="s">
        <v>52</v>
      </c>
      <c r="H667" s="231">
        <v>960000</v>
      </c>
      <c r="I667" s="231">
        <v>960000</v>
      </c>
      <c r="J667" s="231">
        <v>960000</v>
      </c>
    </row>
    <row r="668" spans="1:10" ht="68.25" customHeight="1" x14ac:dyDescent="0.2">
      <c r="A668" s="283" t="s">
        <v>504</v>
      </c>
      <c r="B668" s="284"/>
      <c r="C668" s="227" t="s">
        <v>80</v>
      </c>
      <c r="D668" s="227" t="s">
        <v>62</v>
      </c>
      <c r="E668" s="227" t="s">
        <v>65</v>
      </c>
      <c r="F668" s="245" t="s">
        <v>505</v>
      </c>
      <c r="G668" s="246"/>
      <c r="H668" s="231">
        <v>15700000</v>
      </c>
      <c r="I668" s="231">
        <v>15700000</v>
      </c>
      <c r="J668" s="231">
        <v>15700000</v>
      </c>
    </row>
    <row r="669" spans="1:10" ht="15" customHeight="1" x14ac:dyDescent="0.2">
      <c r="A669" s="283" t="s">
        <v>95</v>
      </c>
      <c r="B669" s="284"/>
      <c r="C669" s="227" t="s">
        <v>80</v>
      </c>
      <c r="D669" s="227" t="s">
        <v>62</v>
      </c>
      <c r="E669" s="227" t="s">
        <v>65</v>
      </c>
      <c r="F669" s="245" t="s">
        <v>505</v>
      </c>
      <c r="G669" s="245" t="s">
        <v>96</v>
      </c>
      <c r="H669" s="231">
        <v>15700000</v>
      </c>
      <c r="I669" s="231">
        <v>15700000</v>
      </c>
      <c r="J669" s="231">
        <v>15700000</v>
      </c>
    </row>
    <row r="670" spans="1:10" ht="23.25" customHeight="1" x14ac:dyDescent="0.2">
      <c r="A670" s="283" t="s">
        <v>35</v>
      </c>
      <c r="B670" s="284"/>
      <c r="C670" s="227" t="s">
        <v>80</v>
      </c>
      <c r="D670" s="227" t="s">
        <v>62</v>
      </c>
      <c r="E670" s="227" t="s">
        <v>65</v>
      </c>
      <c r="F670" s="245" t="s">
        <v>505</v>
      </c>
      <c r="G670" s="245" t="s">
        <v>52</v>
      </c>
      <c r="H670" s="231">
        <v>15700000</v>
      </c>
      <c r="I670" s="231">
        <v>15700000</v>
      </c>
      <c r="J670" s="231">
        <v>15700000</v>
      </c>
    </row>
    <row r="671" spans="1:10" ht="34.5" customHeight="1" x14ac:dyDescent="0.2">
      <c r="A671" s="283" t="s">
        <v>506</v>
      </c>
      <c r="B671" s="284"/>
      <c r="C671" s="227" t="s">
        <v>80</v>
      </c>
      <c r="D671" s="227" t="s">
        <v>62</v>
      </c>
      <c r="E671" s="227" t="s">
        <v>65</v>
      </c>
      <c r="F671" s="245" t="s">
        <v>507</v>
      </c>
      <c r="G671" s="246"/>
      <c r="H671" s="231">
        <v>1955000</v>
      </c>
      <c r="I671" s="231">
        <v>1955000</v>
      </c>
      <c r="J671" s="231">
        <v>1955000</v>
      </c>
    </row>
    <row r="672" spans="1:10" ht="15" customHeight="1" x14ac:dyDescent="0.2">
      <c r="A672" s="283" t="s">
        <v>95</v>
      </c>
      <c r="B672" s="284"/>
      <c r="C672" s="227" t="s">
        <v>80</v>
      </c>
      <c r="D672" s="227" t="s">
        <v>62</v>
      </c>
      <c r="E672" s="227" t="s">
        <v>65</v>
      </c>
      <c r="F672" s="245" t="s">
        <v>507</v>
      </c>
      <c r="G672" s="245" t="s">
        <v>96</v>
      </c>
      <c r="H672" s="231">
        <v>1955000</v>
      </c>
      <c r="I672" s="231">
        <v>1955000</v>
      </c>
      <c r="J672" s="231">
        <v>1955000</v>
      </c>
    </row>
    <row r="673" spans="1:10" ht="23.25" customHeight="1" x14ac:dyDescent="0.2">
      <c r="A673" s="283" t="s">
        <v>35</v>
      </c>
      <c r="B673" s="284"/>
      <c r="C673" s="227" t="s">
        <v>80</v>
      </c>
      <c r="D673" s="227" t="s">
        <v>62</v>
      </c>
      <c r="E673" s="227" t="s">
        <v>65</v>
      </c>
      <c r="F673" s="245" t="s">
        <v>507</v>
      </c>
      <c r="G673" s="245" t="s">
        <v>52</v>
      </c>
      <c r="H673" s="231">
        <v>1955000</v>
      </c>
      <c r="I673" s="231">
        <v>1955000</v>
      </c>
      <c r="J673" s="231">
        <v>1955000</v>
      </c>
    </row>
    <row r="674" spans="1:10" ht="34.5" customHeight="1" x14ac:dyDescent="0.2">
      <c r="A674" s="283" t="s">
        <v>857</v>
      </c>
      <c r="B674" s="284"/>
      <c r="C674" s="227" t="s">
        <v>80</v>
      </c>
      <c r="D674" s="227" t="s">
        <v>62</v>
      </c>
      <c r="E674" s="227" t="s">
        <v>65</v>
      </c>
      <c r="F674" s="245" t="s">
        <v>858</v>
      </c>
      <c r="G674" s="245"/>
      <c r="H674" s="231">
        <v>1000000</v>
      </c>
      <c r="I674" s="231">
        <v>1000000</v>
      </c>
      <c r="J674" s="231">
        <v>1000000</v>
      </c>
    </row>
    <row r="675" spans="1:10" ht="45.75" customHeight="1" x14ac:dyDescent="0.2">
      <c r="A675" s="283" t="s">
        <v>859</v>
      </c>
      <c r="B675" s="284"/>
      <c r="C675" s="227" t="s">
        <v>80</v>
      </c>
      <c r="D675" s="227" t="s">
        <v>62</v>
      </c>
      <c r="E675" s="227" t="s">
        <v>65</v>
      </c>
      <c r="F675" s="245" t="s">
        <v>860</v>
      </c>
      <c r="G675" s="246"/>
      <c r="H675" s="231">
        <v>1000000</v>
      </c>
      <c r="I675" s="231">
        <v>1000000</v>
      </c>
      <c r="J675" s="231">
        <v>1000000</v>
      </c>
    </row>
    <row r="676" spans="1:10" ht="34.5" customHeight="1" x14ac:dyDescent="0.2">
      <c r="A676" s="283" t="s">
        <v>861</v>
      </c>
      <c r="B676" s="284"/>
      <c r="C676" s="227" t="s">
        <v>80</v>
      </c>
      <c r="D676" s="227" t="s">
        <v>62</v>
      </c>
      <c r="E676" s="227" t="s">
        <v>65</v>
      </c>
      <c r="F676" s="245" t="s">
        <v>862</v>
      </c>
      <c r="G676" s="246"/>
      <c r="H676" s="231">
        <v>1000000</v>
      </c>
      <c r="I676" s="231">
        <v>1000000</v>
      </c>
      <c r="J676" s="231">
        <v>1000000</v>
      </c>
    </row>
    <row r="677" spans="1:10" ht="23.25" customHeight="1" x14ac:dyDescent="0.2">
      <c r="A677" s="283" t="s">
        <v>272</v>
      </c>
      <c r="B677" s="284"/>
      <c r="C677" s="227" t="s">
        <v>80</v>
      </c>
      <c r="D677" s="227" t="s">
        <v>62</v>
      </c>
      <c r="E677" s="227" t="s">
        <v>65</v>
      </c>
      <c r="F677" s="245" t="s">
        <v>862</v>
      </c>
      <c r="G677" s="245" t="s">
        <v>94</v>
      </c>
      <c r="H677" s="231">
        <v>1000000</v>
      </c>
      <c r="I677" s="231">
        <v>1000000</v>
      </c>
      <c r="J677" s="231">
        <v>1000000</v>
      </c>
    </row>
    <row r="678" spans="1:10" ht="23.25" customHeight="1" x14ac:dyDescent="0.2">
      <c r="A678" s="283" t="s">
        <v>187</v>
      </c>
      <c r="B678" s="284"/>
      <c r="C678" s="227" t="s">
        <v>80</v>
      </c>
      <c r="D678" s="227" t="s">
        <v>62</v>
      </c>
      <c r="E678" s="227" t="s">
        <v>65</v>
      </c>
      <c r="F678" s="245" t="s">
        <v>862</v>
      </c>
      <c r="G678" s="245" t="s">
        <v>58</v>
      </c>
      <c r="H678" s="231">
        <v>1000000</v>
      </c>
      <c r="I678" s="231">
        <v>1000000</v>
      </c>
      <c r="J678" s="231">
        <v>1000000</v>
      </c>
    </row>
    <row r="679" spans="1:10" ht="15" customHeight="1" x14ac:dyDescent="0.2">
      <c r="A679" s="265" t="s">
        <v>744</v>
      </c>
      <c r="B679" s="266"/>
      <c r="C679" s="227" t="s">
        <v>80</v>
      </c>
      <c r="D679" s="227" t="s">
        <v>66</v>
      </c>
      <c r="E679" s="227"/>
      <c r="F679" s="228"/>
      <c r="G679" s="228"/>
      <c r="H679" s="231">
        <v>95609900</v>
      </c>
      <c r="I679" s="231">
        <v>95609900</v>
      </c>
      <c r="J679" s="231">
        <v>95609900</v>
      </c>
    </row>
    <row r="680" spans="1:10" ht="15" customHeight="1" x14ac:dyDescent="0.2">
      <c r="A680" s="265" t="s">
        <v>157</v>
      </c>
      <c r="B680" s="266"/>
      <c r="C680" s="227" t="s">
        <v>80</v>
      </c>
      <c r="D680" s="227" t="s">
        <v>66</v>
      </c>
      <c r="E680" s="227" t="s">
        <v>238</v>
      </c>
      <c r="F680" s="228"/>
      <c r="G680" s="228"/>
      <c r="H680" s="231">
        <v>29289000</v>
      </c>
      <c r="I680" s="231">
        <v>29289000</v>
      </c>
      <c r="J680" s="231">
        <v>29289000</v>
      </c>
    </row>
    <row r="681" spans="1:10" ht="34.5" customHeight="1" x14ac:dyDescent="0.2">
      <c r="A681" s="265" t="s">
        <v>362</v>
      </c>
      <c r="B681" s="266"/>
      <c r="C681" s="227" t="s">
        <v>80</v>
      </c>
      <c r="D681" s="227" t="s">
        <v>66</v>
      </c>
      <c r="E681" s="227" t="s">
        <v>238</v>
      </c>
      <c r="F681" s="227" t="s">
        <v>363</v>
      </c>
      <c r="G681" s="227"/>
      <c r="H681" s="231">
        <v>29289000</v>
      </c>
      <c r="I681" s="231">
        <v>29289000</v>
      </c>
      <c r="J681" s="231">
        <v>29289000</v>
      </c>
    </row>
    <row r="682" spans="1:10" ht="15" customHeight="1" x14ac:dyDescent="0.2">
      <c r="A682" s="283" t="s">
        <v>260</v>
      </c>
      <c r="B682" s="284"/>
      <c r="C682" s="227" t="s">
        <v>80</v>
      </c>
      <c r="D682" s="227" t="s">
        <v>66</v>
      </c>
      <c r="E682" s="227" t="s">
        <v>238</v>
      </c>
      <c r="F682" s="245" t="s">
        <v>761</v>
      </c>
      <c r="G682" s="245"/>
      <c r="H682" s="231">
        <v>29289000</v>
      </c>
      <c r="I682" s="231">
        <v>29289000</v>
      </c>
      <c r="J682" s="231">
        <v>29289000</v>
      </c>
    </row>
    <row r="683" spans="1:10" ht="23.25" customHeight="1" x14ac:dyDescent="0.2">
      <c r="A683" s="283" t="s">
        <v>156</v>
      </c>
      <c r="B683" s="284"/>
      <c r="C683" s="227" t="s">
        <v>80</v>
      </c>
      <c r="D683" s="227" t="s">
        <v>66</v>
      </c>
      <c r="E683" s="227" t="s">
        <v>238</v>
      </c>
      <c r="F683" s="245" t="s">
        <v>827</v>
      </c>
      <c r="G683" s="246"/>
      <c r="H683" s="231">
        <v>29289000</v>
      </c>
      <c r="I683" s="231">
        <v>29289000</v>
      </c>
      <c r="J683" s="231">
        <v>29289000</v>
      </c>
    </row>
    <row r="684" spans="1:10" ht="34.5" customHeight="1" x14ac:dyDescent="0.2">
      <c r="A684" s="283" t="s">
        <v>527</v>
      </c>
      <c r="B684" s="284"/>
      <c r="C684" s="227" t="s">
        <v>80</v>
      </c>
      <c r="D684" s="227" t="s">
        <v>66</v>
      </c>
      <c r="E684" s="227" t="s">
        <v>238</v>
      </c>
      <c r="F684" s="245" t="s">
        <v>873</v>
      </c>
      <c r="G684" s="246"/>
      <c r="H684" s="231">
        <v>29289000</v>
      </c>
      <c r="I684" s="231">
        <v>29289000</v>
      </c>
      <c r="J684" s="231">
        <v>29289000</v>
      </c>
    </row>
    <row r="685" spans="1:10" ht="23.25" customHeight="1" x14ac:dyDescent="0.2">
      <c r="A685" s="283" t="s">
        <v>85</v>
      </c>
      <c r="B685" s="284"/>
      <c r="C685" s="227" t="s">
        <v>80</v>
      </c>
      <c r="D685" s="227" t="s">
        <v>66</v>
      </c>
      <c r="E685" s="227" t="s">
        <v>238</v>
      </c>
      <c r="F685" s="245" t="s">
        <v>873</v>
      </c>
      <c r="G685" s="245" t="s">
        <v>84</v>
      </c>
      <c r="H685" s="231">
        <v>29289000</v>
      </c>
      <c r="I685" s="231">
        <v>29289000</v>
      </c>
      <c r="J685" s="231">
        <v>29289000</v>
      </c>
    </row>
    <row r="686" spans="1:10" ht="15" customHeight="1" x14ac:dyDescent="0.2">
      <c r="A686" s="283" t="s">
        <v>228</v>
      </c>
      <c r="B686" s="284"/>
      <c r="C686" s="227" t="s">
        <v>80</v>
      </c>
      <c r="D686" s="227" t="s">
        <v>66</v>
      </c>
      <c r="E686" s="227" t="s">
        <v>238</v>
      </c>
      <c r="F686" s="245" t="s">
        <v>873</v>
      </c>
      <c r="G686" s="245" t="s">
        <v>229</v>
      </c>
      <c r="H686" s="231">
        <v>29289000</v>
      </c>
      <c r="I686" s="231">
        <v>29289000</v>
      </c>
      <c r="J686" s="231">
        <v>29289000</v>
      </c>
    </row>
    <row r="687" spans="1:10" ht="15" customHeight="1" x14ac:dyDescent="0.2">
      <c r="A687" s="265" t="s">
        <v>658</v>
      </c>
      <c r="B687" s="266"/>
      <c r="C687" s="227" t="s">
        <v>80</v>
      </c>
      <c r="D687" s="227" t="s">
        <v>66</v>
      </c>
      <c r="E687" s="227" t="s">
        <v>54</v>
      </c>
      <c r="F687" s="228"/>
      <c r="G687" s="228"/>
      <c r="H687" s="231">
        <v>66320900</v>
      </c>
      <c r="I687" s="231">
        <v>66320900</v>
      </c>
      <c r="J687" s="231">
        <v>66320900</v>
      </c>
    </row>
    <row r="688" spans="1:10" ht="34.5" customHeight="1" x14ac:dyDescent="0.2">
      <c r="A688" s="265" t="s">
        <v>362</v>
      </c>
      <c r="B688" s="266"/>
      <c r="C688" s="227" t="s">
        <v>80</v>
      </c>
      <c r="D688" s="227" t="s">
        <v>66</v>
      </c>
      <c r="E688" s="227" t="s">
        <v>54</v>
      </c>
      <c r="F688" s="227" t="s">
        <v>363</v>
      </c>
      <c r="G688" s="227"/>
      <c r="H688" s="231">
        <v>66320900</v>
      </c>
      <c r="I688" s="231">
        <v>66320900</v>
      </c>
      <c r="J688" s="231">
        <v>66320900</v>
      </c>
    </row>
    <row r="689" spans="1:10" ht="45.75" customHeight="1" x14ac:dyDescent="0.2">
      <c r="A689" s="283" t="s">
        <v>1098</v>
      </c>
      <c r="B689" s="284"/>
      <c r="C689" s="227" t="s">
        <v>80</v>
      </c>
      <c r="D689" s="227" t="s">
        <v>66</v>
      </c>
      <c r="E689" s="227" t="s">
        <v>54</v>
      </c>
      <c r="F689" s="245" t="s">
        <v>364</v>
      </c>
      <c r="G689" s="245"/>
      <c r="H689" s="231">
        <v>27994600</v>
      </c>
      <c r="I689" s="231">
        <v>27994600</v>
      </c>
      <c r="J689" s="231">
        <v>27994600</v>
      </c>
    </row>
    <row r="690" spans="1:10" ht="34.5" customHeight="1" x14ac:dyDescent="0.2">
      <c r="A690" s="283" t="s">
        <v>365</v>
      </c>
      <c r="B690" s="284"/>
      <c r="C690" s="227" t="s">
        <v>80</v>
      </c>
      <c r="D690" s="227" t="s">
        <v>66</v>
      </c>
      <c r="E690" s="227" t="s">
        <v>54</v>
      </c>
      <c r="F690" s="245" t="s">
        <v>366</v>
      </c>
      <c r="G690" s="246"/>
      <c r="H690" s="231">
        <v>27994600</v>
      </c>
      <c r="I690" s="231">
        <v>27994600</v>
      </c>
      <c r="J690" s="231">
        <v>27994600</v>
      </c>
    </row>
    <row r="691" spans="1:10" ht="102" customHeight="1" x14ac:dyDescent="0.2">
      <c r="A691" s="283" t="s">
        <v>889</v>
      </c>
      <c r="B691" s="284"/>
      <c r="C691" s="227" t="s">
        <v>80</v>
      </c>
      <c r="D691" s="227" t="s">
        <v>66</v>
      </c>
      <c r="E691" s="227" t="s">
        <v>54</v>
      </c>
      <c r="F691" s="245" t="s">
        <v>367</v>
      </c>
      <c r="G691" s="246"/>
      <c r="H691" s="231">
        <v>27994600</v>
      </c>
      <c r="I691" s="231">
        <v>27994600</v>
      </c>
      <c r="J691" s="231">
        <v>27994600</v>
      </c>
    </row>
    <row r="692" spans="1:10" ht="23.25" customHeight="1" x14ac:dyDescent="0.2">
      <c r="A692" s="283" t="s">
        <v>85</v>
      </c>
      <c r="B692" s="284"/>
      <c r="C692" s="227" t="s">
        <v>80</v>
      </c>
      <c r="D692" s="227" t="s">
        <v>66</v>
      </c>
      <c r="E692" s="227" t="s">
        <v>54</v>
      </c>
      <c r="F692" s="245" t="s">
        <v>367</v>
      </c>
      <c r="G692" s="245" t="s">
        <v>84</v>
      </c>
      <c r="H692" s="231">
        <v>27994600</v>
      </c>
      <c r="I692" s="231">
        <v>27994600</v>
      </c>
      <c r="J692" s="231">
        <v>27994600</v>
      </c>
    </row>
    <row r="693" spans="1:10" ht="15" customHeight="1" x14ac:dyDescent="0.2">
      <c r="A693" s="283" t="s">
        <v>228</v>
      </c>
      <c r="B693" s="284"/>
      <c r="C693" s="227" t="s">
        <v>80</v>
      </c>
      <c r="D693" s="227" t="s">
        <v>66</v>
      </c>
      <c r="E693" s="227" t="s">
        <v>54</v>
      </c>
      <c r="F693" s="245" t="s">
        <v>367</v>
      </c>
      <c r="G693" s="245" t="s">
        <v>229</v>
      </c>
      <c r="H693" s="231">
        <v>27994600</v>
      </c>
      <c r="I693" s="231">
        <v>27994600</v>
      </c>
      <c r="J693" s="231">
        <v>27994600</v>
      </c>
    </row>
    <row r="694" spans="1:10" ht="15" customHeight="1" x14ac:dyDescent="0.2">
      <c r="A694" s="283" t="s">
        <v>260</v>
      </c>
      <c r="B694" s="284"/>
      <c r="C694" s="227" t="s">
        <v>80</v>
      </c>
      <c r="D694" s="227" t="s">
        <v>66</v>
      </c>
      <c r="E694" s="227" t="s">
        <v>54</v>
      </c>
      <c r="F694" s="245" t="s">
        <v>761</v>
      </c>
      <c r="G694" s="245"/>
      <c r="H694" s="231">
        <v>38326300</v>
      </c>
      <c r="I694" s="231">
        <v>38326300</v>
      </c>
      <c r="J694" s="231">
        <v>38326300</v>
      </c>
    </row>
    <row r="695" spans="1:10" ht="23.25" customHeight="1" x14ac:dyDescent="0.2">
      <c r="A695" s="283" t="s">
        <v>156</v>
      </c>
      <c r="B695" s="284"/>
      <c r="C695" s="227" t="s">
        <v>80</v>
      </c>
      <c r="D695" s="227" t="s">
        <v>66</v>
      </c>
      <c r="E695" s="227" t="s">
        <v>54</v>
      </c>
      <c r="F695" s="245" t="s">
        <v>827</v>
      </c>
      <c r="G695" s="246"/>
      <c r="H695" s="231">
        <v>38326300</v>
      </c>
      <c r="I695" s="231">
        <v>38326300</v>
      </c>
      <c r="J695" s="231">
        <v>38326300</v>
      </c>
    </row>
    <row r="696" spans="1:10" ht="34.5" customHeight="1" x14ac:dyDescent="0.2">
      <c r="A696" s="283" t="s">
        <v>527</v>
      </c>
      <c r="B696" s="284"/>
      <c r="C696" s="227" t="s">
        <v>80</v>
      </c>
      <c r="D696" s="227" t="s">
        <v>66</v>
      </c>
      <c r="E696" s="227" t="s">
        <v>54</v>
      </c>
      <c r="F696" s="245" t="s">
        <v>873</v>
      </c>
      <c r="G696" s="246"/>
      <c r="H696" s="231">
        <v>38326300</v>
      </c>
      <c r="I696" s="231">
        <v>38326300</v>
      </c>
      <c r="J696" s="231">
        <v>38326300</v>
      </c>
    </row>
    <row r="697" spans="1:10" ht="23.25" customHeight="1" x14ac:dyDescent="0.2">
      <c r="A697" s="283" t="s">
        <v>85</v>
      </c>
      <c r="B697" s="284"/>
      <c r="C697" s="227" t="s">
        <v>80</v>
      </c>
      <c r="D697" s="227" t="s">
        <v>66</v>
      </c>
      <c r="E697" s="227" t="s">
        <v>54</v>
      </c>
      <c r="F697" s="245" t="s">
        <v>873</v>
      </c>
      <c r="G697" s="245" t="s">
        <v>84</v>
      </c>
      <c r="H697" s="231">
        <v>38326300</v>
      </c>
      <c r="I697" s="231">
        <v>38326300</v>
      </c>
      <c r="J697" s="231">
        <v>38326300</v>
      </c>
    </row>
    <row r="698" spans="1:10" ht="15" customHeight="1" x14ac:dyDescent="0.2">
      <c r="A698" s="283" t="s">
        <v>228</v>
      </c>
      <c r="B698" s="284"/>
      <c r="C698" s="227" t="s">
        <v>80</v>
      </c>
      <c r="D698" s="227" t="s">
        <v>66</v>
      </c>
      <c r="E698" s="227" t="s">
        <v>54</v>
      </c>
      <c r="F698" s="245" t="s">
        <v>873</v>
      </c>
      <c r="G698" s="245" t="s">
        <v>229</v>
      </c>
      <c r="H698" s="231">
        <v>38326300</v>
      </c>
      <c r="I698" s="231">
        <v>38326300</v>
      </c>
      <c r="J698" s="231">
        <v>38326300</v>
      </c>
    </row>
    <row r="699" spans="1:10" ht="15" customHeight="1" x14ac:dyDescent="0.2">
      <c r="A699" s="265" t="s">
        <v>83</v>
      </c>
      <c r="B699" s="266"/>
      <c r="C699" s="227" t="s">
        <v>80</v>
      </c>
      <c r="D699" s="227" t="s">
        <v>186</v>
      </c>
      <c r="E699" s="227"/>
      <c r="F699" s="228"/>
      <c r="G699" s="228"/>
      <c r="H699" s="231">
        <v>500000000</v>
      </c>
      <c r="I699" s="231">
        <v>410000000</v>
      </c>
      <c r="J699" s="231">
        <v>460000000</v>
      </c>
    </row>
    <row r="700" spans="1:10" ht="23.25" customHeight="1" x14ac:dyDescent="0.2">
      <c r="A700" s="265" t="s">
        <v>528</v>
      </c>
      <c r="B700" s="266"/>
      <c r="C700" s="227" t="s">
        <v>80</v>
      </c>
      <c r="D700" s="227" t="s">
        <v>186</v>
      </c>
      <c r="E700" s="227" t="s">
        <v>238</v>
      </c>
      <c r="F700" s="228"/>
      <c r="G700" s="228"/>
      <c r="H700" s="231">
        <v>500000000</v>
      </c>
      <c r="I700" s="231">
        <v>410000000</v>
      </c>
      <c r="J700" s="231">
        <v>460000000</v>
      </c>
    </row>
    <row r="701" spans="1:10" ht="23.25" customHeight="1" x14ac:dyDescent="0.2">
      <c r="A701" s="265" t="s">
        <v>283</v>
      </c>
      <c r="B701" s="266"/>
      <c r="C701" s="227" t="s">
        <v>80</v>
      </c>
      <c r="D701" s="227" t="s">
        <v>186</v>
      </c>
      <c r="E701" s="227" t="s">
        <v>238</v>
      </c>
      <c r="F701" s="227" t="s">
        <v>284</v>
      </c>
      <c r="G701" s="227"/>
      <c r="H701" s="231">
        <v>500000000</v>
      </c>
      <c r="I701" s="231">
        <v>410000000</v>
      </c>
      <c r="J701" s="231">
        <v>460000000</v>
      </c>
    </row>
    <row r="702" spans="1:10" ht="15" customHeight="1" x14ac:dyDescent="0.2">
      <c r="A702" s="283" t="s">
        <v>874</v>
      </c>
      <c r="B702" s="284"/>
      <c r="C702" s="227" t="s">
        <v>80</v>
      </c>
      <c r="D702" s="227" t="s">
        <v>186</v>
      </c>
      <c r="E702" s="227" t="s">
        <v>238</v>
      </c>
      <c r="F702" s="245" t="s">
        <v>310</v>
      </c>
      <c r="G702" s="245"/>
      <c r="H702" s="231">
        <v>500000000</v>
      </c>
      <c r="I702" s="231">
        <v>410000000</v>
      </c>
      <c r="J702" s="231">
        <v>460000000</v>
      </c>
    </row>
    <row r="703" spans="1:10" ht="23.25" customHeight="1" x14ac:dyDescent="0.2">
      <c r="A703" s="283" t="s">
        <v>875</v>
      </c>
      <c r="B703" s="284"/>
      <c r="C703" s="227" t="s">
        <v>80</v>
      </c>
      <c r="D703" s="227" t="s">
        <v>186</v>
      </c>
      <c r="E703" s="227" t="s">
        <v>238</v>
      </c>
      <c r="F703" s="245" t="s">
        <v>311</v>
      </c>
      <c r="G703" s="246"/>
      <c r="H703" s="231">
        <v>500000000</v>
      </c>
      <c r="I703" s="231">
        <v>410000000</v>
      </c>
      <c r="J703" s="231">
        <v>460000000</v>
      </c>
    </row>
    <row r="704" spans="1:10" ht="15" customHeight="1" x14ac:dyDescent="0.2">
      <c r="A704" s="283" t="s">
        <v>144</v>
      </c>
      <c r="B704" s="284"/>
      <c r="C704" s="227" t="s">
        <v>80</v>
      </c>
      <c r="D704" s="227" t="s">
        <v>186</v>
      </c>
      <c r="E704" s="227" t="s">
        <v>238</v>
      </c>
      <c r="F704" s="245" t="s">
        <v>876</v>
      </c>
      <c r="G704" s="246"/>
      <c r="H704" s="231">
        <v>500000000</v>
      </c>
      <c r="I704" s="231">
        <v>410000000</v>
      </c>
      <c r="J704" s="231">
        <v>460000000</v>
      </c>
    </row>
    <row r="705" spans="1:10" ht="15" customHeight="1" x14ac:dyDescent="0.2">
      <c r="A705" s="283" t="s">
        <v>83</v>
      </c>
      <c r="B705" s="284"/>
      <c r="C705" s="227" t="s">
        <v>80</v>
      </c>
      <c r="D705" s="227" t="s">
        <v>186</v>
      </c>
      <c r="E705" s="227" t="s">
        <v>238</v>
      </c>
      <c r="F705" s="245" t="s">
        <v>876</v>
      </c>
      <c r="G705" s="245" t="s">
        <v>251</v>
      </c>
      <c r="H705" s="231">
        <v>500000000</v>
      </c>
      <c r="I705" s="231">
        <v>410000000</v>
      </c>
      <c r="J705" s="231">
        <v>460000000</v>
      </c>
    </row>
    <row r="706" spans="1:10" ht="15" customHeight="1" x14ac:dyDescent="0.2">
      <c r="A706" s="283" t="s">
        <v>144</v>
      </c>
      <c r="B706" s="284"/>
      <c r="C706" s="227" t="s">
        <v>80</v>
      </c>
      <c r="D706" s="227" t="s">
        <v>186</v>
      </c>
      <c r="E706" s="227" t="s">
        <v>238</v>
      </c>
      <c r="F706" s="245" t="s">
        <v>876</v>
      </c>
      <c r="G706" s="245" t="s">
        <v>47</v>
      </c>
      <c r="H706" s="231">
        <v>500000000</v>
      </c>
      <c r="I706" s="231">
        <v>410000000</v>
      </c>
      <c r="J706" s="231">
        <v>460000000</v>
      </c>
    </row>
    <row r="707" spans="1:10" ht="23.25" customHeight="1" x14ac:dyDescent="0.2">
      <c r="A707" s="265" t="s">
        <v>1171</v>
      </c>
      <c r="B707" s="266"/>
      <c r="C707" s="227" t="s">
        <v>80</v>
      </c>
      <c r="D707" s="227" t="s">
        <v>36</v>
      </c>
      <c r="E707" s="227"/>
      <c r="F707" s="228"/>
      <c r="G707" s="228"/>
      <c r="H707" s="231">
        <v>362680000</v>
      </c>
      <c r="I707" s="231">
        <v>0</v>
      </c>
      <c r="J707" s="231">
        <v>0</v>
      </c>
    </row>
    <row r="708" spans="1:10" ht="15" customHeight="1" x14ac:dyDescent="0.2">
      <c r="A708" s="265" t="s">
        <v>1172</v>
      </c>
      <c r="B708" s="266"/>
      <c r="C708" s="227" t="s">
        <v>80</v>
      </c>
      <c r="D708" s="227" t="s">
        <v>36</v>
      </c>
      <c r="E708" s="227" t="s">
        <v>65</v>
      </c>
      <c r="F708" s="228"/>
      <c r="G708" s="228"/>
      <c r="H708" s="231">
        <v>362680000</v>
      </c>
      <c r="I708" s="231">
        <v>0</v>
      </c>
      <c r="J708" s="231">
        <v>0</v>
      </c>
    </row>
    <row r="709" spans="1:10" ht="23.25" customHeight="1" x14ac:dyDescent="0.2">
      <c r="A709" s="265" t="s">
        <v>283</v>
      </c>
      <c r="B709" s="266"/>
      <c r="C709" s="227" t="s">
        <v>80</v>
      </c>
      <c r="D709" s="227" t="s">
        <v>36</v>
      </c>
      <c r="E709" s="227" t="s">
        <v>65</v>
      </c>
      <c r="F709" s="227" t="s">
        <v>284</v>
      </c>
      <c r="G709" s="227"/>
      <c r="H709" s="231">
        <v>362680000</v>
      </c>
      <c r="I709" s="231">
        <v>0</v>
      </c>
      <c r="J709" s="231">
        <v>0</v>
      </c>
    </row>
    <row r="710" spans="1:10" ht="15" customHeight="1" x14ac:dyDescent="0.2">
      <c r="A710" s="283" t="s">
        <v>260</v>
      </c>
      <c r="B710" s="284"/>
      <c r="C710" s="227" t="s">
        <v>80</v>
      </c>
      <c r="D710" s="227" t="s">
        <v>36</v>
      </c>
      <c r="E710" s="227" t="s">
        <v>65</v>
      </c>
      <c r="F710" s="245" t="s">
        <v>285</v>
      </c>
      <c r="G710" s="245"/>
      <c r="H710" s="231">
        <v>362680000</v>
      </c>
      <c r="I710" s="231">
        <v>0</v>
      </c>
      <c r="J710" s="231">
        <v>0</v>
      </c>
    </row>
    <row r="711" spans="1:10" ht="23.25" customHeight="1" x14ac:dyDescent="0.2">
      <c r="A711" s="283" t="s">
        <v>156</v>
      </c>
      <c r="B711" s="284"/>
      <c r="C711" s="227" t="s">
        <v>80</v>
      </c>
      <c r="D711" s="227" t="s">
        <v>36</v>
      </c>
      <c r="E711" s="227" t="s">
        <v>65</v>
      </c>
      <c r="F711" s="245" t="s">
        <v>286</v>
      </c>
      <c r="G711" s="246"/>
      <c r="H711" s="231">
        <v>362680000</v>
      </c>
      <c r="I711" s="231">
        <v>0</v>
      </c>
      <c r="J711" s="231">
        <v>0</v>
      </c>
    </row>
    <row r="712" spans="1:10" ht="34.5" customHeight="1" x14ac:dyDescent="0.2">
      <c r="A712" s="283" t="s">
        <v>1173</v>
      </c>
      <c r="B712" s="284"/>
      <c r="C712" s="227" t="s">
        <v>80</v>
      </c>
      <c r="D712" s="227" t="s">
        <v>36</v>
      </c>
      <c r="E712" s="227" t="s">
        <v>65</v>
      </c>
      <c r="F712" s="245" t="s">
        <v>1174</v>
      </c>
      <c r="G712" s="246"/>
      <c r="H712" s="231">
        <v>362680000</v>
      </c>
      <c r="I712" s="231">
        <v>0</v>
      </c>
      <c r="J712" s="231">
        <v>0</v>
      </c>
    </row>
    <row r="713" spans="1:10" ht="15" customHeight="1" x14ac:dyDescent="0.2">
      <c r="A713" s="283" t="s">
        <v>1175</v>
      </c>
      <c r="B713" s="284"/>
      <c r="C713" s="227" t="s">
        <v>80</v>
      </c>
      <c r="D713" s="227" t="s">
        <v>36</v>
      </c>
      <c r="E713" s="227" t="s">
        <v>65</v>
      </c>
      <c r="F713" s="245" t="s">
        <v>1174</v>
      </c>
      <c r="G713" s="245" t="s">
        <v>1176</v>
      </c>
      <c r="H713" s="231">
        <v>362680000</v>
      </c>
      <c r="I713" s="231">
        <v>0</v>
      </c>
      <c r="J713" s="231">
        <v>0</v>
      </c>
    </row>
    <row r="714" spans="1:10" ht="15" customHeight="1" x14ac:dyDescent="0.2">
      <c r="A714" s="283" t="s">
        <v>1177</v>
      </c>
      <c r="B714" s="284"/>
      <c r="C714" s="227" t="s">
        <v>80</v>
      </c>
      <c r="D714" s="227" t="s">
        <v>36</v>
      </c>
      <c r="E714" s="227" t="s">
        <v>65</v>
      </c>
      <c r="F714" s="245" t="s">
        <v>1174</v>
      </c>
      <c r="G714" s="245" t="s">
        <v>1178</v>
      </c>
      <c r="H714" s="231">
        <v>362680000</v>
      </c>
      <c r="I714" s="231">
        <v>0</v>
      </c>
      <c r="J714" s="231">
        <v>0</v>
      </c>
    </row>
    <row r="715" spans="1:10" ht="23.25" customHeight="1" x14ac:dyDescent="0.2">
      <c r="A715" s="287" t="s">
        <v>960</v>
      </c>
      <c r="B715" s="288"/>
      <c r="C715" s="228" t="s">
        <v>57</v>
      </c>
      <c r="D715" s="228"/>
      <c r="E715" s="228"/>
      <c r="F715" s="228"/>
      <c r="G715" s="228"/>
      <c r="H715" s="238">
        <v>24251100</v>
      </c>
      <c r="I715" s="238">
        <v>24251100</v>
      </c>
      <c r="J715" s="238">
        <v>24251100</v>
      </c>
    </row>
    <row r="716" spans="1:10" ht="15" customHeight="1" x14ac:dyDescent="0.2">
      <c r="A716" s="265" t="s">
        <v>735</v>
      </c>
      <c r="B716" s="266"/>
      <c r="C716" s="227" t="s">
        <v>57</v>
      </c>
      <c r="D716" s="227" t="s">
        <v>238</v>
      </c>
      <c r="E716" s="227"/>
      <c r="F716" s="228"/>
      <c r="G716" s="228"/>
      <c r="H716" s="231">
        <v>24251100</v>
      </c>
      <c r="I716" s="231">
        <v>24251100</v>
      </c>
      <c r="J716" s="231">
        <v>24251100</v>
      </c>
    </row>
    <row r="717" spans="1:10" ht="34.5" customHeight="1" x14ac:dyDescent="0.2">
      <c r="A717" s="265" t="s">
        <v>69</v>
      </c>
      <c r="B717" s="266"/>
      <c r="C717" s="227" t="s">
        <v>57</v>
      </c>
      <c r="D717" s="227" t="s">
        <v>238</v>
      </c>
      <c r="E717" s="227" t="s">
        <v>65</v>
      </c>
      <c r="F717" s="228"/>
      <c r="G717" s="228"/>
      <c r="H717" s="231">
        <v>24251100</v>
      </c>
      <c r="I717" s="231">
        <v>24251100</v>
      </c>
      <c r="J717" s="231">
        <v>24251100</v>
      </c>
    </row>
    <row r="718" spans="1:10" ht="23.25" customHeight="1" x14ac:dyDescent="0.2">
      <c r="A718" s="265" t="s">
        <v>290</v>
      </c>
      <c r="B718" s="266"/>
      <c r="C718" s="227" t="s">
        <v>57</v>
      </c>
      <c r="D718" s="227" t="s">
        <v>238</v>
      </c>
      <c r="E718" s="227" t="s">
        <v>65</v>
      </c>
      <c r="F718" s="227" t="s">
        <v>291</v>
      </c>
      <c r="G718" s="227"/>
      <c r="H718" s="231">
        <v>24251100</v>
      </c>
      <c r="I718" s="231">
        <v>24251100</v>
      </c>
      <c r="J718" s="231">
        <v>24251100</v>
      </c>
    </row>
    <row r="719" spans="1:10" ht="23.25" customHeight="1" x14ac:dyDescent="0.2">
      <c r="A719" s="283" t="s">
        <v>292</v>
      </c>
      <c r="B719" s="284"/>
      <c r="C719" s="227" t="s">
        <v>57</v>
      </c>
      <c r="D719" s="227" t="s">
        <v>238</v>
      </c>
      <c r="E719" s="227" t="s">
        <v>65</v>
      </c>
      <c r="F719" s="245" t="s">
        <v>293</v>
      </c>
      <c r="G719" s="246"/>
      <c r="H719" s="231">
        <v>6014100</v>
      </c>
      <c r="I719" s="231">
        <v>6014100</v>
      </c>
      <c r="J719" s="231">
        <v>6014100</v>
      </c>
    </row>
    <row r="720" spans="1:10" ht="45.75" customHeight="1" x14ac:dyDescent="0.2">
      <c r="A720" s="283" t="s">
        <v>289</v>
      </c>
      <c r="B720" s="284"/>
      <c r="C720" s="227" t="s">
        <v>57</v>
      </c>
      <c r="D720" s="227" t="s">
        <v>238</v>
      </c>
      <c r="E720" s="227" t="s">
        <v>65</v>
      </c>
      <c r="F720" s="245" t="s">
        <v>293</v>
      </c>
      <c r="G720" s="245" t="s">
        <v>195</v>
      </c>
      <c r="H720" s="231">
        <v>6014100</v>
      </c>
      <c r="I720" s="231">
        <v>6014100</v>
      </c>
      <c r="J720" s="231">
        <v>6014100</v>
      </c>
    </row>
    <row r="721" spans="1:10" ht="23.25" customHeight="1" x14ac:dyDescent="0.2">
      <c r="A721" s="283" t="s">
        <v>89</v>
      </c>
      <c r="B721" s="284"/>
      <c r="C721" s="227" t="s">
        <v>57</v>
      </c>
      <c r="D721" s="227" t="s">
        <v>238</v>
      </c>
      <c r="E721" s="227" t="s">
        <v>65</v>
      </c>
      <c r="F721" s="245" t="s">
        <v>293</v>
      </c>
      <c r="G721" s="245" t="s">
        <v>26</v>
      </c>
      <c r="H721" s="231">
        <v>6014100</v>
      </c>
      <c r="I721" s="231">
        <v>6014100</v>
      </c>
      <c r="J721" s="231">
        <v>6014100</v>
      </c>
    </row>
    <row r="722" spans="1:10" ht="23.25" customHeight="1" x14ac:dyDescent="0.2">
      <c r="A722" s="283" t="s">
        <v>294</v>
      </c>
      <c r="B722" s="284"/>
      <c r="C722" s="227" t="s">
        <v>57</v>
      </c>
      <c r="D722" s="227" t="s">
        <v>238</v>
      </c>
      <c r="E722" s="227" t="s">
        <v>65</v>
      </c>
      <c r="F722" s="245" t="s">
        <v>295</v>
      </c>
      <c r="G722" s="246"/>
      <c r="H722" s="231">
        <v>18237000</v>
      </c>
      <c r="I722" s="231">
        <v>18237000</v>
      </c>
      <c r="J722" s="231">
        <v>18237000</v>
      </c>
    </row>
    <row r="723" spans="1:10" ht="45.75" customHeight="1" x14ac:dyDescent="0.2">
      <c r="A723" s="283" t="s">
        <v>289</v>
      </c>
      <c r="B723" s="284"/>
      <c r="C723" s="227" t="s">
        <v>57</v>
      </c>
      <c r="D723" s="227" t="s">
        <v>238</v>
      </c>
      <c r="E723" s="227" t="s">
        <v>65</v>
      </c>
      <c r="F723" s="245" t="s">
        <v>295</v>
      </c>
      <c r="G723" s="245" t="s">
        <v>195</v>
      </c>
      <c r="H723" s="231">
        <v>18035700</v>
      </c>
      <c r="I723" s="231">
        <v>18035700</v>
      </c>
      <c r="J723" s="231">
        <v>18035700</v>
      </c>
    </row>
    <row r="724" spans="1:10" ht="23.25" customHeight="1" x14ac:dyDescent="0.2">
      <c r="A724" s="283" t="s">
        <v>89</v>
      </c>
      <c r="B724" s="284"/>
      <c r="C724" s="227" t="s">
        <v>57</v>
      </c>
      <c r="D724" s="227" t="s">
        <v>238</v>
      </c>
      <c r="E724" s="227" t="s">
        <v>65</v>
      </c>
      <c r="F724" s="245" t="s">
        <v>295</v>
      </c>
      <c r="G724" s="245" t="s">
        <v>26</v>
      </c>
      <c r="H724" s="231">
        <v>18035700</v>
      </c>
      <c r="I724" s="231">
        <v>18035700</v>
      </c>
      <c r="J724" s="231">
        <v>18035700</v>
      </c>
    </row>
    <row r="725" spans="1:10" ht="23.25" customHeight="1" x14ac:dyDescent="0.2">
      <c r="A725" s="283" t="s">
        <v>272</v>
      </c>
      <c r="B725" s="284"/>
      <c r="C725" s="227" t="s">
        <v>57</v>
      </c>
      <c r="D725" s="227" t="s">
        <v>238</v>
      </c>
      <c r="E725" s="227" t="s">
        <v>65</v>
      </c>
      <c r="F725" s="245" t="s">
        <v>295</v>
      </c>
      <c r="G725" s="245" t="s">
        <v>94</v>
      </c>
      <c r="H725" s="231">
        <v>38300</v>
      </c>
      <c r="I725" s="231">
        <v>38300</v>
      </c>
      <c r="J725" s="231">
        <v>38300</v>
      </c>
    </row>
    <row r="726" spans="1:10" ht="23.25" customHeight="1" x14ac:dyDescent="0.2">
      <c r="A726" s="283" t="s">
        <v>187</v>
      </c>
      <c r="B726" s="284"/>
      <c r="C726" s="227" t="s">
        <v>57</v>
      </c>
      <c r="D726" s="227" t="s">
        <v>238</v>
      </c>
      <c r="E726" s="227" t="s">
        <v>65</v>
      </c>
      <c r="F726" s="245" t="s">
        <v>295</v>
      </c>
      <c r="G726" s="245" t="s">
        <v>58</v>
      </c>
      <c r="H726" s="231">
        <v>38300</v>
      </c>
      <c r="I726" s="231">
        <v>38300</v>
      </c>
      <c r="J726" s="231">
        <v>38300</v>
      </c>
    </row>
    <row r="727" spans="1:10" ht="15" customHeight="1" x14ac:dyDescent="0.2">
      <c r="A727" s="283" t="s">
        <v>200</v>
      </c>
      <c r="B727" s="284"/>
      <c r="C727" s="227" t="s">
        <v>57</v>
      </c>
      <c r="D727" s="227" t="s">
        <v>238</v>
      </c>
      <c r="E727" s="227" t="s">
        <v>65</v>
      </c>
      <c r="F727" s="245" t="s">
        <v>295</v>
      </c>
      <c r="G727" s="245" t="s">
        <v>201</v>
      </c>
      <c r="H727" s="231">
        <v>163000</v>
      </c>
      <c r="I727" s="231">
        <v>163000</v>
      </c>
      <c r="J727" s="231">
        <v>163000</v>
      </c>
    </row>
    <row r="728" spans="1:10" ht="15" customHeight="1" x14ac:dyDescent="0.2">
      <c r="A728" s="283" t="s">
        <v>73</v>
      </c>
      <c r="B728" s="284"/>
      <c r="C728" s="227" t="s">
        <v>57</v>
      </c>
      <c r="D728" s="227" t="s">
        <v>238</v>
      </c>
      <c r="E728" s="227" t="s">
        <v>65</v>
      </c>
      <c r="F728" s="245" t="s">
        <v>295</v>
      </c>
      <c r="G728" s="245" t="s">
        <v>74</v>
      </c>
      <c r="H728" s="231">
        <v>163000</v>
      </c>
      <c r="I728" s="231">
        <v>163000</v>
      </c>
      <c r="J728" s="231">
        <v>163000</v>
      </c>
    </row>
    <row r="729" spans="1:10" ht="23.25" customHeight="1" x14ac:dyDescent="0.2">
      <c r="A729" s="287" t="s">
        <v>961</v>
      </c>
      <c r="B729" s="288"/>
      <c r="C729" s="228" t="s">
        <v>15</v>
      </c>
      <c r="D729" s="228"/>
      <c r="E729" s="228"/>
      <c r="F729" s="228"/>
      <c r="G729" s="228"/>
      <c r="H729" s="238">
        <v>13772920</v>
      </c>
      <c r="I729" s="238">
        <v>13772909</v>
      </c>
      <c r="J729" s="238">
        <v>13772920</v>
      </c>
    </row>
    <row r="730" spans="1:10" ht="15" customHeight="1" x14ac:dyDescent="0.2">
      <c r="A730" s="265" t="s">
        <v>735</v>
      </c>
      <c r="B730" s="266"/>
      <c r="C730" s="227" t="s">
        <v>15</v>
      </c>
      <c r="D730" s="227" t="s">
        <v>238</v>
      </c>
      <c r="E730" s="227"/>
      <c r="F730" s="228"/>
      <c r="G730" s="228"/>
      <c r="H730" s="231">
        <v>13772920</v>
      </c>
      <c r="I730" s="231">
        <v>13772909</v>
      </c>
      <c r="J730" s="231">
        <v>13772920</v>
      </c>
    </row>
    <row r="731" spans="1:10" ht="34.5" customHeight="1" x14ac:dyDescent="0.2">
      <c r="A731" s="265" t="s">
        <v>328</v>
      </c>
      <c r="B731" s="266"/>
      <c r="C731" s="227" t="s">
        <v>15</v>
      </c>
      <c r="D731" s="227" t="s">
        <v>238</v>
      </c>
      <c r="E731" s="227" t="s">
        <v>60</v>
      </c>
      <c r="F731" s="228"/>
      <c r="G731" s="228"/>
      <c r="H731" s="231">
        <v>13772920</v>
      </c>
      <c r="I731" s="231">
        <v>13772909</v>
      </c>
      <c r="J731" s="231">
        <v>13772920</v>
      </c>
    </row>
    <row r="732" spans="1:10" ht="23.25" customHeight="1" x14ac:dyDescent="0.2">
      <c r="A732" s="265" t="s">
        <v>290</v>
      </c>
      <c r="B732" s="266"/>
      <c r="C732" s="227" t="s">
        <v>15</v>
      </c>
      <c r="D732" s="227" t="s">
        <v>238</v>
      </c>
      <c r="E732" s="227" t="s">
        <v>60</v>
      </c>
      <c r="F732" s="227" t="s">
        <v>291</v>
      </c>
      <c r="G732" s="227"/>
      <c r="H732" s="231">
        <v>13772920</v>
      </c>
      <c r="I732" s="231">
        <v>13772909</v>
      </c>
      <c r="J732" s="231">
        <v>13772920</v>
      </c>
    </row>
    <row r="733" spans="1:10" ht="15" customHeight="1" x14ac:dyDescent="0.2">
      <c r="A733" s="283" t="s">
        <v>331</v>
      </c>
      <c r="B733" s="284"/>
      <c r="C733" s="227" t="s">
        <v>15</v>
      </c>
      <c r="D733" s="227" t="s">
        <v>238</v>
      </c>
      <c r="E733" s="227" t="s">
        <v>60</v>
      </c>
      <c r="F733" s="245" t="s">
        <v>332</v>
      </c>
      <c r="G733" s="246"/>
      <c r="H733" s="231">
        <v>13772920</v>
      </c>
      <c r="I733" s="231">
        <v>13772909</v>
      </c>
      <c r="J733" s="231">
        <v>13772920</v>
      </c>
    </row>
    <row r="734" spans="1:10" ht="45.75" customHeight="1" x14ac:dyDescent="0.2">
      <c r="A734" s="283" t="s">
        <v>289</v>
      </c>
      <c r="B734" s="284"/>
      <c r="C734" s="227" t="s">
        <v>15</v>
      </c>
      <c r="D734" s="227" t="s">
        <v>238</v>
      </c>
      <c r="E734" s="227" t="s">
        <v>60</v>
      </c>
      <c r="F734" s="245" t="s">
        <v>332</v>
      </c>
      <c r="G734" s="245" t="s">
        <v>195</v>
      </c>
      <c r="H734" s="231">
        <v>13593400</v>
      </c>
      <c r="I734" s="231">
        <v>13593400</v>
      </c>
      <c r="J734" s="231">
        <v>13593400</v>
      </c>
    </row>
    <row r="735" spans="1:10" ht="23.25" customHeight="1" x14ac:dyDescent="0.2">
      <c r="A735" s="283" t="s">
        <v>89</v>
      </c>
      <c r="B735" s="284"/>
      <c r="C735" s="227" t="s">
        <v>15</v>
      </c>
      <c r="D735" s="227" t="s">
        <v>238</v>
      </c>
      <c r="E735" s="227" t="s">
        <v>60</v>
      </c>
      <c r="F735" s="245" t="s">
        <v>332</v>
      </c>
      <c r="G735" s="245" t="s">
        <v>26</v>
      </c>
      <c r="H735" s="231">
        <v>13593400</v>
      </c>
      <c r="I735" s="231">
        <v>13593400</v>
      </c>
      <c r="J735" s="231">
        <v>13593400</v>
      </c>
    </row>
    <row r="736" spans="1:10" ht="23.25" customHeight="1" x14ac:dyDescent="0.2">
      <c r="A736" s="283" t="s">
        <v>272</v>
      </c>
      <c r="B736" s="284"/>
      <c r="C736" s="227" t="s">
        <v>15</v>
      </c>
      <c r="D736" s="227" t="s">
        <v>238</v>
      </c>
      <c r="E736" s="227" t="s">
        <v>60</v>
      </c>
      <c r="F736" s="245" t="s">
        <v>332</v>
      </c>
      <c r="G736" s="245" t="s">
        <v>94</v>
      </c>
      <c r="H736" s="231">
        <v>179520</v>
      </c>
      <c r="I736" s="231">
        <v>179509</v>
      </c>
      <c r="J736" s="231">
        <v>179520</v>
      </c>
    </row>
    <row r="737" spans="1:10" ht="23.25" customHeight="1" x14ac:dyDescent="0.2">
      <c r="A737" s="283" t="s">
        <v>187</v>
      </c>
      <c r="B737" s="284"/>
      <c r="C737" s="227" t="s">
        <v>15</v>
      </c>
      <c r="D737" s="227" t="s">
        <v>238</v>
      </c>
      <c r="E737" s="227" t="s">
        <v>60</v>
      </c>
      <c r="F737" s="245" t="s">
        <v>332</v>
      </c>
      <c r="G737" s="245" t="s">
        <v>58</v>
      </c>
      <c r="H737" s="231">
        <v>179520</v>
      </c>
      <c r="I737" s="231">
        <v>179509</v>
      </c>
      <c r="J737" s="231">
        <v>179520</v>
      </c>
    </row>
    <row r="738" spans="1:10" ht="23.25" customHeight="1" x14ac:dyDescent="0.2">
      <c r="A738" s="287" t="s">
        <v>962</v>
      </c>
      <c r="B738" s="288"/>
      <c r="C738" s="228" t="s">
        <v>128</v>
      </c>
      <c r="D738" s="228"/>
      <c r="E738" s="228"/>
      <c r="F738" s="228"/>
      <c r="G738" s="228"/>
      <c r="H738" s="238">
        <v>180259035</v>
      </c>
      <c r="I738" s="238">
        <v>654635900</v>
      </c>
      <c r="J738" s="238">
        <v>854635900</v>
      </c>
    </row>
    <row r="739" spans="1:10" ht="15" customHeight="1" x14ac:dyDescent="0.2">
      <c r="A739" s="265" t="s">
        <v>735</v>
      </c>
      <c r="B739" s="266"/>
      <c r="C739" s="227" t="s">
        <v>128</v>
      </c>
      <c r="D739" s="227" t="s">
        <v>238</v>
      </c>
      <c r="E739" s="227"/>
      <c r="F739" s="228"/>
      <c r="G739" s="228"/>
      <c r="H739" s="231">
        <v>180259035</v>
      </c>
      <c r="I739" s="231">
        <v>654635900</v>
      </c>
      <c r="J739" s="231">
        <v>854635900</v>
      </c>
    </row>
    <row r="740" spans="1:10" ht="34.5" customHeight="1" x14ac:dyDescent="0.2">
      <c r="A740" s="265" t="s">
        <v>328</v>
      </c>
      <c r="B740" s="266"/>
      <c r="C740" s="227" t="s">
        <v>128</v>
      </c>
      <c r="D740" s="227" t="s">
        <v>238</v>
      </c>
      <c r="E740" s="227" t="s">
        <v>60</v>
      </c>
      <c r="F740" s="228"/>
      <c r="G740" s="228"/>
      <c r="H740" s="231">
        <v>54635900</v>
      </c>
      <c r="I740" s="231">
        <v>54635900</v>
      </c>
      <c r="J740" s="231">
        <v>54635900</v>
      </c>
    </row>
    <row r="741" spans="1:10" ht="23.25" customHeight="1" x14ac:dyDescent="0.2">
      <c r="A741" s="265" t="s">
        <v>283</v>
      </c>
      <c r="B741" s="266"/>
      <c r="C741" s="227" t="s">
        <v>128</v>
      </c>
      <c r="D741" s="227" t="s">
        <v>238</v>
      </c>
      <c r="E741" s="227" t="s">
        <v>60</v>
      </c>
      <c r="F741" s="227" t="s">
        <v>284</v>
      </c>
      <c r="G741" s="227"/>
      <c r="H741" s="231">
        <v>54635900</v>
      </c>
      <c r="I741" s="231">
        <v>54635900</v>
      </c>
      <c r="J741" s="231">
        <v>54635900</v>
      </c>
    </row>
    <row r="742" spans="1:10" ht="15" customHeight="1" x14ac:dyDescent="0.2">
      <c r="A742" s="283" t="s">
        <v>260</v>
      </c>
      <c r="B742" s="284"/>
      <c r="C742" s="227" t="s">
        <v>128</v>
      </c>
      <c r="D742" s="227" t="s">
        <v>238</v>
      </c>
      <c r="E742" s="227" t="s">
        <v>60</v>
      </c>
      <c r="F742" s="245" t="s">
        <v>285</v>
      </c>
      <c r="G742" s="245"/>
      <c r="H742" s="231">
        <v>54635900</v>
      </c>
      <c r="I742" s="231">
        <v>54635900</v>
      </c>
      <c r="J742" s="231">
        <v>54635900</v>
      </c>
    </row>
    <row r="743" spans="1:10" ht="23.25" customHeight="1" x14ac:dyDescent="0.2">
      <c r="A743" s="283" t="s">
        <v>156</v>
      </c>
      <c r="B743" s="284"/>
      <c r="C743" s="227" t="s">
        <v>128</v>
      </c>
      <c r="D743" s="227" t="s">
        <v>238</v>
      </c>
      <c r="E743" s="227" t="s">
        <v>60</v>
      </c>
      <c r="F743" s="245" t="s">
        <v>286</v>
      </c>
      <c r="G743" s="246"/>
      <c r="H743" s="231">
        <v>54635900</v>
      </c>
      <c r="I743" s="231">
        <v>54635900</v>
      </c>
      <c r="J743" s="231">
        <v>54635900</v>
      </c>
    </row>
    <row r="744" spans="1:10" ht="15" customHeight="1" x14ac:dyDescent="0.2">
      <c r="A744" s="283" t="s">
        <v>329</v>
      </c>
      <c r="B744" s="284"/>
      <c r="C744" s="227" t="s">
        <v>128</v>
      </c>
      <c r="D744" s="227" t="s">
        <v>238</v>
      </c>
      <c r="E744" s="227" t="s">
        <v>60</v>
      </c>
      <c r="F744" s="245" t="s">
        <v>330</v>
      </c>
      <c r="G744" s="246"/>
      <c r="H744" s="231">
        <v>54635900</v>
      </c>
      <c r="I744" s="231">
        <v>54635900</v>
      </c>
      <c r="J744" s="231">
        <v>54635900</v>
      </c>
    </row>
    <row r="745" spans="1:10" ht="45.75" customHeight="1" x14ac:dyDescent="0.2">
      <c r="A745" s="283" t="s">
        <v>289</v>
      </c>
      <c r="B745" s="284"/>
      <c r="C745" s="227" t="s">
        <v>128</v>
      </c>
      <c r="D745" s="227" t="s">
        <v>238</v>
      </c>
      <c r="E745" s="227" t="s">
        <v>60</v>
      </c>
      <c r="F745" s="245" t="s">
        <v>330</v>
      </c>
      <c r="G745" s="245" t="s">
        <v>195</v>
      </c>
      <c r="H745" s="231">
        <v>51898300</v>
      </c>
      <c r="I745" s="231">
        <v>51898300</v>
      </c>
      <c r="J745" s="231">
        <v>51898300</v>
      </c>
    </row>
    <row r="746" spans="1:10" ht="23.25" customHeight="1" x14ac:dyDescent="0.2">
      <c r="A746" s="283" t="s">
        <v>89</v>
      </c>
      <c r="B746" s="284"/>
      <c r="C746" s="227" t="s">
        <v>128</v>
      </c>
      <c r="D746" s="227" t="s">
        <v>238</v>
      </c>
      <c r="E746" s="227" t="s">
        <v>60</v>
      </c>
      <c r="F746" s="245" t="s">
        <v>330</v>
      </c>
      <c r="G746" s="245" t="s">
        <v>26</v>
      </c>
      <c r="H746" s="231">
        <v>51898300</v>
      </c>
      <c r="I746" s="231">
        <v>51898300</v>
      </c>
      <c r="J746" s="231">
        <v>51898300</v>
      </c>
    </row>
    <row r="747" spans="1:10" ht="23.25" customHeight="1" x14ac:dyDescent="0.2">
      <c r="A747" s="283" t="s">
        <v>272</v>
      </c>
      <c r="B747" s="284"/>
      <c r="C747" s="227" t="s">
        <v>128</v>
      </c>
      <c r="D747" s="227" t="s">
        <v>238</v>
      </c>
      <c r="E747" s="227" t="s">
        <v>60</v>
      </c>
      <c r="F747" s="245" t="s">
        <v>330</v>
      </c>
      <c r="G747" s="245" t="s">
        <v>94</v>
      </c>
      <c r="H747" s="231">
        <v>2737600</v>
      </c>
      <c r="I747" s="231">
        <v>2737600</v>
      </c>
      <c r="J747" s="231">
        <v>2737600</v>
      </c>
    </row>
    <row r="748" spans="1:10" ht="23.25" customHeight="1" x14ac:dyDescent="0.2">
      <c r="A748" s="283" t="s">
        <v>187</v>
      </c>
      <c r="B748" s="284"/>
      <c r="C748" s="227" t="s">
        <v>128</v>
      </c>
      <c r="D748" s="227" t="s">
        <v>238</v>
      </c>
      <c r="E748" s="227" t="s">
        <v>60</v>
      </c>
      <c r="F748" s="245" t="s">
        <v>330</v>
      </c>
      <c r="G748" s="245" t="s">
        <v>58</v>
      </c>
      <c r="H748" s="231">
        <v>2737600</v>
      </c>
      <c r="I748" s="231">
        <v>2737600</v>
      </c>
      <c r="J748" s="231">
        <v>2737600</v>
      </c>
    </row>
    <row r="749" spans="1:10" ht="15" customHeight="1" x14ac:dyDescent="0.2">
      <c r="A749" s="265" t="s">
        <v>6</v>
      </c>
      <c r="B749" s="266"/>
      <c r="C749" s="227" t="s">
        <v>128</v>
      </c>
      <c r="D749" s="227" t="s">
        <v>238</v>
      </c>
      <c r="E749" s="227" t="s">
        <v>186</v>
      </c>
      <c r="F749" s="228"/>
      <c r="G749" s="228"/>
      <c r="H749" s="231">
        <v>125623135</v>
      </c>
      <c r="I749" s="231">
        <v>600000000</v>
      </c>
      <c r="J749" s="231">
        <v>800000000</v>
      </c>
    </row>
    <row r="750" spans="1:10" ht="15" customHeight="1" x14ac:dyDescent="0.2">
      <c r="A750" s="265" t="s">
        <v>333</v>
      </c>
      <c r="B750" s="266"/>
      <c r="C750" s="227" t="s">
        <v>128</v>
      </c>
      <c r="D750" s="227" t="s">
        <v>238</v>
      </c>
      <c r="E750" s="227" t="s">
        <v>186</v>
      </c>
      <c r="F750" s="227" t="s">
        <v>334</v>
      </c>
      <c r="G750" s="227"/>
      <c r="H750" s="231">
        <v>125623135</v>
      </c>
      <c r="I750" s="231">
        <v>600000000</v>
      </c>
      <c r="J750" s="231">
        <v>800000000</v>
      </c>
    </row>
    <row r="751" spans="1:10" ht="34.5" customHeight="1" x14ac:dyDescent="0.2">
      <c r="A751" s="283" t="s">
        <v>768</v>
      </c>
      <c r="B751" s="284"/>
      <c r="C751" s="227" t="s">
        <v>128</v>
      </c>
      <c r="D751" s="227" t="s">
        <v>238</v>
      </c>
      <c r="E751" s="227" t="s">
        <v>186</v>
      </c>
      <c r="F751" s="245" t="s">
        <v>769</v>
      </c>
      <c r="G751" s="246"/>
      <c r="H751" s="231">
        <v>125623135</v>
      </c>
      <c r="I751" s="231">
        <v>600000000</v>
      </c>
      <c r="J751" s="231">
        <v>800000000</v>
      </c>
    </row>
    <row r="752" spans="1:10" ht="15" customHeight="1" x14ac:dyDescent="0.2">
      <c r="A752" s="283" t="s">
        <v>200</v>
      </c>
      <c r="B752" s="284"/>
      <c r="C752" s="227" t="s">
        <v>128</v>
      </c>
      <c r="D752" s="227" t="s">
        <v>238</v>
      </c>
      <c r="E752" s="227" t="s">
        <v>186</v>
      </c>
      <c r="F752" s="245" t="s">
        <v>769</v>
      </c>
      <c r="G752" s="245" t="s">
        <v>201</v>
      </c>
      <c r="H752" s="231">
        <v>125623135</v>
      </c>
      <c r="I752" s="231">
        <v>600000000</v>
      </c>
      <c r="J752" s="231">
        <v>800000000</v>
      </c>
    </row>
    <row r="753" spans="1:10" ht="15" customHeight="1" x14ac:dyDescent="0.2">
      <c r="A753" s="283" t="s">
        <v>190</v>
      </c>
      <c r="B753" s="284"/>
      <c r="C753" s="227" t="s">
        <v>128</v>
      </c>
      <c r="D753" s="227" t="s">
        <v>238</v>
      </c>
      <c r="E753" s="227" t="s">
        <v>186</v>
      </c>
      <c r="F753" s="245" t="s">
        <v>769</v>
      </c>
      <c r="G753" s="245" t="s">
        <v>191</v>
      </c>
      <c r="H753" s="231">
        <v>125623135</v>
      </c>
      <c r="I753" s="231">
        <v>600000000</v>
      </c>
      <c r="J753" s="231">
        <v>800000000</v>
      </c>
    </row>
    <row r="754" spans="1:10" ht="23.25" customHeight="1" x14ac:dyDescent="0.2">
      <c r="A754" s="287" t="s">
        <v>963</v>
      </c>
      <c r="B754" s="288"/>
      <c r="C754" s="228" t="s">
        <v>107</v>
      </c>
      <c r="D754" s="228"/>
      <c r="E754" s="228"/>
      <c r="F754" s="228"/>
      <c r="G754" s="228"/>
      <c r="H754" s="238">
        <v>7335236260</v>
      </c>
      <c r="I754" s="238">
        <v>7304365070</v>
      </c>
      <c r="J754" s="238">
        <v>7279981920</v>
      </c>
    </row>
    <row r="755" spans="1:10" ht="15" customHeight="1" x14ac:dyDescent="0.2">
      <c r="A755" s="265" t="s">
        <v>740</v>
      </c>
      <c r="B755" s="266"/>
      <c r="C755" s="227" t="s">
        <v>107</v>
      </c>
      <c r="D755" s="227" t="s">
        <v>63</v>
      </c>
      <c r="E755" s="227"/>
      <c r="F755" s="228"/>
      <c r="G755" s="228"/>
      <c r="H755" s="231">
        <v>7271956260</v>
      </c>
      <c r="I755" s="231">
        <v>7242633070</v>
      </c>
      <c r="J755" s="231">
        <v>7218249920</v>
      </c>
    </row>
    <row r="756" spans="1:10" ht="15" customHeight="1" x14ac:dyDescent="0.2">
      <c r="A756" s="265" t="s">
        <v>193</v>
      </c>
      <c r="B756" s="266"/>
      <c r="C756" s="227" t="s">
        <v>107</v>
      </c>
      <c r="D756" s="227" t="s">
        <v>63</v>
      </c>
      <c r="E756" s="227" t="s">
        <v>238</v>
      </c>
      <c r="F756" s="228"/>
      <c r="G756" s="228"/>
      <c r="H756" s="231">
        <v>1843467290</v>
      </c>
      <c r="I756" s="231">
        <v>1833811910</v>
      </c>
      <c r="J756" s="231">
        <v>1833811410</v>
      </c>
    </row>
    <row r="757" spans="1:10" ht="15" customHeight="1" x14ac:dyDescent="0.2">
      <c r="A757" s="265" t="s">
        <v>298</v>
      </c>
      <c r="B757" s="266"/>
      <c r="C757" s="227" t="s">
        <v>107</v>
      </c>
      <c r="D757" s="227" t="s">
        <v>63</v>
      </c>
      <c r="E757" s="227" t="s">
        <v>238</v>
      </c>
      <c r="F757" s="227" t="s">
        <v>299</v>
      </c>
      <c r="G757" s="227"/>
      <c r="H757" s="231">
        <v>1843467290</v>
      </c>
      <c r="I757" s="231">
        <v>1833811910</v>
      </c>
      <c r="J757" s="231">
        <v>1833811410</v>
      </c>
    </row>
    <row r="758" spans="1:10" ht="15" customHeight="1" x14ac:dyDescent="0.2">
      <c r="A758" s="283" t="s">
        <v>258</v>
      </c>
      <c r="B758" s="284"/>
      <c r="C758" s="227" t="s">
        <v>107</v>
      </c>
      <c r="D758" s="227" t="s">
        <v>63</v>
      </c>
      <c r="E758" s="227" t="s">
        <v>238</v>
      </c>
      <c r="F758" s="245" t="s">
        <v>339</v>
      </c>
      <c r="G758" s="245"/>
      <c r="H758" s="231">
        <v>1843467290</v>
      </c>
      <c r="I758" s="231">
        <v>1833811910</v>
      </c>
      <c r="J758" s="231">
        <v>1833811410</v>
      </c>
    </row>
    <row r="759" spans="1:10" ht="23.25" customHeight="1" x14ac:dyDescent="0.2">
      <c r="A759" s="283" t="s">
        <v>476</v>
      </c>
      <c r="B759" s="284"/>
      <c r="C759" s="227" t="s">
        <v>107</v>
      </c>
      <c r="D759" s="227" t="s">
        <v>63</v>
      </c>
      <c r="E759" s="227" t="s">
        <v>238</v>
      </c>
      <c r="F759" s="245" t="s">
        <v>719</v>
      </c>
      <c r="G759" s="246"/>
      <c r="H759" s="231">
        <v>1843467290</v>
      </c>
      <c r="I759" s="231">
        <v>1833811910</v>
      </c>
      <c r="J759" s="231">
        <v>1833811410</v>
      </c>
    </row>
    <row r="760" spans="1:10" ht="45.75" customHeight="1" x14ac:dyDescent="0.2">
      <c r="A760" s="283" t="s">
        <v>720</v>
      </c>
      <c r="B760" s="284"/>
      <c r="C760" s="227" t="s">
        <v>107</v>
      </c>
      <c r="D760" s="227" t="s">
        <v>63</v>
      </c>
      <c r="E760" s="227" t="s">
        <v>238</v>
      </c>
      <c r="F760" s="245" t="s">
        <v>809</v>
      </c>
      <c r="G760" s="246"/>
      <c r="H760" s="231">
        <v>609439290</v>
      </c>
      <c r="I760" s="231">
        <v>599783910</v>
      </c>
      <c r="J760" s="231">
        <v>599783410</v>
      </c>
    </row>
    <row r="761" spans="1:10" ht="23.25" customHeight="1" x14ac:dyDescent="0.2">
      <c r="A761" s="283" t="s">
        <v>85</v>
      </c>
      <c r="B761" s="284"/>
      <c r="C761" s="227" t="s">
        <v>107</v>
      </c>
      <c r="D761" s="227" t="s">
        <v>63</v>
      </c>
      <c r="E761" s="227" t="s">
        <v>238</v>
      </c>
      <c r="F761" s="245" t="s">
        <v>809</v>
      </c>
      <c r="G761" s="245" t="s">
        <v>84</v>
      </c>
      <c r="H761" s="231">
        <v>609439290</v>
      </c>
      <c r="I761" s="231">
        <v>599783910</v>
      </c>
      <c r="J761" s="231">
        <v>599783410</v>
      </c>
    </row>
    <row r="762" spans="1:10" ht="15" customHeight="1" x14ac:dyDescent="0.2">
      <c r="A762" s="283" t="s">
        <v>228</v>
      </c>
      <c r="B762" s="284"/>
      <c r="C762" s="227" t="s">
        <v>107</v>
      </c>
      <c r="D762" s="227" t="s">
        <v>63</v>
      </c>
      <c r="E762" s="227" t="s">
        <v>238</v>
      </c>
      <c r="F762" s="245" t="s">
        <v>809</v>
      </c>
      <c r="G762" s="245" t="s">
        <v>229</v>
      </c>
      <c r="H762" s="231">
        <v>609439290</v>
      </c>
      <c r="I762" s="231">
        <v>599783910</v>
      </c>
      <c r="J762" s="231">
        <v>599783410</v>
      </c>
    </row>
    <row r="763" spans="1:10" ht="135.75" customHeight="1" x14ac:dyDescent="0.2">
      <c r="A763" s="283" t="s">
        <v>810</v>
      </c>
      <c r="B763" s="284"/>
      <c r="C763" s="227" t="s">
        <v>107</v>
      </c>
      <c r="D763" s="227" t="s">
        <v>63</v>
      </c>
      <c r="E763" s="227" t="s">
        <v>238</v>
      </c>
      <c r="F763" s="245" t="s">
        <v>811</v>
      </c>
      <c r="G763" s="246"/>
      <c r="H763" s="231">
        <v>1206128000</v>
      </c>
      <c r="I763" s="231">
        <v>1206128000</v>
      </c>
      <c r="J763" s="231">
        <v>1206128000</v>
      </c>
    </row>
    <row r="764" spans="1:10" ht="23.25" customHeight="1" x14ac:dyDescent="0.2">
      <c r="A764" s="283" t="s">
        <v>85</v>
      </c>
      <c r="B764" s="284"/>
      <c r="C764" s="227" t="s">
        <v>107</v>
      </c>
      <c r="D764" s="227" t="s">
        <v>63</v>
      </c>
      <c r="E764" s="227" t="s">
        <v>238</v>
      </c>
      <c r="F764" s="245" t="s">
        <v>811</v>
      </c>
      <c r="G764" s="245" t="s">
        <v>84</v>
      </c>
      <c r="H764" s="231">
        <v>1206128000</v>
      </c>
      <c r="I764" s="231">
        <v>1206128000</v>
      </c>
      <c r="J764" s="231">
        <v>1206128000</v>
      </c>
    </row>
    <row r="765" spans="1:10" ht="15" customHeight="1" x14ac:dyDescent="0.2">
      <c r="A765" s="283" t="s">
        <v>228</v>
      </c>
      <c r="B765" s="284"/>
      <c r="C765" s="227" t="s">
        <v>107</v>
      </c>
      <c r="D765" s="227" t="s">
        <v>63</v>
      </c>
      <c r="E765" s="227" t="s">
        <v>238</v>
      </c>
      <c r="F765" s="245" t="s">
        <v>811</v>
      </c>
      <c r="G765" s="245" t="s">
        <v>229</v>
      </c>
      <c r="H765" s="231">
        <v>1206128000</v>
      </c>
      <c r="I765" s="231">
        <v>1206128000</v>
      </c>
      <c r="J765" s="231">
        <v>1206128000</v>
      </c>
    </row>
    <row r="766" spans="1:10" ht="124.5" customHeight="1" x14ac:dyDescent="0.2">
      <c r="A766" s="283" t="s">
        <v>984</v>
      </c>
      <c r="B766" s="284"/>
      <c r="C766" s="227" t="s">
        <v>107</v>
      </c>
      <c r="D766" s="227" t="s">
        <v>63</v>
      </c>
      <c r="E766" s="227" t="s">
        <v>238</v>
      </c>
      <c r="F766" s="245" t="s">
        <v>812</v>
      </c>
      <c r="G766" s="246"/>
      <c r="H766" s="231">
        <v>25352000</v>
      </c>
      <c r="I766" s="231">
        <v>25352000</v>
      </c>
      <c r="J766" s="231">
        <v>25352000</v>
      </c>
    </row>
    <row r="767" spans="1:10" ht="23.25" customHeight="1" x14ac:dyDescent="0.2">
      <c r="A767" s="283" t="s">
        <v>85</v>
      </c>
      <c r="B767" s="284"/>
      <c r="C767" s="227" t="s">
        <v>107</v>
      </c>
      <c r="D767" s="227" t="s">
        <v>63</v>
      </c>
      <c r="E767" s="227" t="s">
        <v>238</v>
      </c>
      <c r="F767" s="245" t="s">
        <v>812</v>
      </c>
      <c r="G767" s="245" t="s">
        <v>84</v>
      </c>
      <c r="H767" s="231">
        <v>25352000</v>
      </c>
      <c r="I767" s="231">
        <v>25352000</v>
      </c>
      <c r="J767" s="231">
        <v>25352000</v>
      </c>
    </row>
    <row r="768" spans="1:10" ht="45.75" customHeight="1" x14ac:dyDescent="0.2">
      <c r="A768" s="283" t="s">
        <v>628</v>
      </c>
      <c r="B768" s="284"/>
      <c r="C768" s="227" t="s">
        <v>107</v>
      </c>
      <c r="D768" s="227" t="s">
        <v>63</v>
      </c>
      <c r="E768" s="227" t="s">
        <v>238</v>
      </c>
      <c r="F768" s="245" t="s">
        <v>812</v>
      </c>
      <c r="G768" s="245" t="s">
        <v>121</v>
      </c>
      <c r="H768" s="231">
        <v>25352000</v>
      </c>
      <c r="I768" s="231">
        <v>25352000</v>
      </c>
      <c r="J768" s="231">
        <v>25352000</v>
      </c>
    </row>
    <row r="769" spans="1:10" ht="45.75" customHeight="1" x14ac:dyDescent="0.2">
      <c r="A769" s="283" t="s">
        <v>1142</v>
      </c>
      <c r="B769" s="284"/>
      <c r="C769" s="227" t="s">
        <v>107</v>
      </c>
      <c r="D769" s="227" t="s">
        <v>63</v>
      </c>
      <c r="E769" s="227" t="s">
        <v>238</v>
      </c>
      <c r="F769" s="245" t="s">
        <v>936</v>
      </c>
      <c r="G769" s="246"/>
      <c r="H769" s="231">
        <v>2548000</v>
      </c>
      <c r="I769" s="231">
        <v>2548000</v>
      </c>
      <c r="J769" s="231">
        <v>2548000</v>
      </c>
    </row>
    <row r="770" spans="1:10" ht="23.25" customHeight="1" x14ac:dyDescent="0.2">
      <c r="A770" s="283" t="s">
        <v>85</v>
      </c>
      <c r="B770" s="284"/>
      <c r="C770" s="227" t="s">
        <v>107</v>
      </c>
      <c r="D770" s="227" t="s">
        <v>63</v>
      </c>
      <c r="E770" s="227" t="s">
        <v>238</v>
      </c>
      <c r="F770" s="245" t="s">
        <v>936</v>
      </c>
      <c r="G770" s="245" t="s">
        <v>84</v>
      </c>
      <c r="H770" s="231">
        <v>2548000</v>
      </c>
      <c r="I770" s="231">
        <v>2548000</v>
      </c>
      <c r="J770" s="231">
        <v>2548000</v>
      </c>
    </row>
    <row r="771" spans="1:10" ht="15" customHeight="1" x14ac:dyDescent="0.2">
      <c r="A771" s="283" t="s">
        <v>228</v>
      </c>
      <c r="B771" s="284"/>
      <c r="C771" s="227" t="s">
        <v>107</v>
      </c>
      <c r="D771" s="227" t="s">
        <v>63</v>
      </c>
      <c r="E771" s="227" t="s">
        <v>238</v>
      </c>
      <c r="F771" s="245" t="s">
        <v>936</v>
      </c>
      <c r="G771" s="245" t="s">
        <v>229</v>
      </c>
      <c r="H771" s="231">
        <v>2548000</v>
      </c>
      <c r="I771" s="231">
        <v>2548000</v>
      </c>
      <c r="J771" s="231">
        <v>2548000</v>
      </c>
    </row>
    <row r="772" spans="1:10" ht="15" customHeight="1" x14ac:dyDescent="0.2">
      <c r="A772" s="265" t="s">
        <v>44</v>
      </c>
      <c r="B772" s="266"/>
      <c r="C772" s="227" t="s">
        <v>107</v>
      </c>
      <c r="D772" s="227" t="s">
        <v>63</v>
      </c>
      <c r="E772" s="227" t="s">
        <v>54</v>
      </c>
      <c r="F772" s="228"/>
      <c r="G772" s="228"/>
      <c r="H772" s="231">
        <v>4763032490</v>
      </c>
      <c r="I772" s="231">
        <v>4746586700</v>
      </c>
      <c r="J772" s="231">
        <v>4722113760</v>
      </c>
    </row>
    <row r="773" spans="1:10" ht="15" customHeight="1" x14ac:dyDescent="0.2">
      <c r="A773" s="265" t="s">
        <v>298</v>
      </c>
      <c r="B773" s="266"/>
      <c r="C773" s="227" t="s">
        <v>107</v>
      </c>
      <c r="D773" s="227" t="s">
        <v>63</v>
      </c>
      <c r="E773" s="227" t="s">
        <v>54</v>
      </c>
      <c r="F773" s="227" t="s">
        <v>299</v>
      </c>
      <c r="G773" s="227"/>
      <c r="H773" s="231">
        <v>4744643700</v>
      </c>
      <c r="I773" s="231">
        <v>4731155810</v>
      </c>
      <c r="J773" s="231">
        <v>4713132810</v>
      </c>
    </row>
    <row r="774" spans="1:10" ht="15" customHeight="1" x14ac:dyDescent="0.2">
      <c r="A774" s="283" t="s">
        <v>258</v>
      </c>
      <c r="B774" s="284"/>
      <c r="C774" s="227" t="s">
        <v>107</v>
      </c>
      <c r="D774" s="227" t="s">
        <v>63</v>
      </c>
      <c r="E774" s="227" t="s">
        <v>54</v>
      </c>
      <c r="F774" s="245" t="s">
        <v>339</v>
      </c>
      <c r="G774" s="245"/>
      <c r="H774" s="231">
        <v>4743993700</v>
      </c>
      <c r="I774" s="231">
        <v>4731155810</v>
      </c>
      <c r="J774" s="231">
        <v>4713132810</v>
      </c>
    </row>
    <row r="775" spans="1:10" ht="23.25" customHeight="1" x14ac:dyDescent="0.2">
      <c r="A775" s="283" t="s">
        <v>476</v>
      </c>
      <c r="B775" s="284"/>
      <c r="C775" s="227" t="s">
        <v>107</v>
      </c>
      <c r="D775" s="227" t="s">
        <v>63</v>
      </c>
      <c r="E775" s="227" t="s">
        <v>54</v>
      </c>
      <c r="F775" s="245" t="s">
        <v>719</v>
      </c>
      <c r="G775" s="246"/>
      <c r="H775" s="231">
        <v>4294680710</v>
      </c>
      <c r="I775" s="231">
        <v>4283742710</v>
      </c>
      <c r="J775" s="231">
        <v>4283742710</v>
      </c>
    </row>
    <row r="776" spans="1:10" ht="23.25" customHeight="1" x14ac:dyDescent="0.2">
      <c r="A776" s="283" t="s">
        <v>1035</v>
      </c>
      <c r="B776" s="284"/>
      <c r="C776" s="227" t="s">
        <v>107</v>
      </c>
      <c r="D776" s="227" t="s">
        <v>63</v>
      </c>
      <c r="E776" s="227" t="s">
        <v>54</v>
      </c>
      <c r="F776" s="245" t="s">
        <v>1036</v>
      </c>
      <c r="G776" s="246"/>
      <c r="H776" s="231">
        <v>235381900</v>
      </c>
      <c r="I776" s="231">
        <v>235381900</v>
      </c>
      <c r="J776" s="231">
        <v>235381900</v>
      </c>
    </row>
    <row r="777" spans="1:10" ht="23.25" customHeight="1" x14ac:dyDescent="0.2">
      <c r="A777" s="283" t="s">
        <v>85</v>
      </c>
      <c r="B777" s="284"/>
      <c r="C777" s="227" t="s">
        <v>107</v>
      </c>
      <c r="D777" s="227" t="s">
        <v>63</v>
      </c>
      <c r="E777" s="227" t="s">
        <v>54</v>
      </c>
      <c r="F777" s="245" t="s">
        <v>1036</v>
      </c>
      <c r="G777" s="245" t="s">
        <v>84</v>
      </c>
      <c r="H777" s="231">
        <v>235381900</v>
      </c>
      <c r="I777" s="231">
        <v>235381900</v>
      </c>
      <c r="J777" s="231">
        <v>235381900</v>
      </c>
    </row>
    <row r="778" spans="1:10" ht="15" customHeight="1" x14ac:dyDescent="0.2">
      <c r="A778" s="283" t="s">
        <v>228</v>
      </c>
      <c r="B778" s="284"/>
      <c r="C778" s="227" t="s">
        <v>107</v>
      </c>
      <c r="D778" s="227" t="s">
        <v>63</v>
      </c>
      <c r="E778" s="227" t="s">
        <v>54</v>
      </c>
      <c r="F778" s="245" t="s">
        <v>1036</v>
      </c>
      <c r="G778" s="245" t="s">
        <v>229</v>
      </c>
      <c r="H778" s="231">
        <v>235381900</v>
      </c>
      <c r="I778" s="231">
        <v>235381900</v>
      </c>
      <c r="J778" s="231">
        <v>235381900</v>
      </c>
    </row>
    <row r="779" spans="1:10" ht="34.5" customHeight="1" x14ac:dyDescent="0.2">
      <c r="A779" s="283" t="s">
        <v>1145</v>
      </c>
      <c r="B779" s="284"/>
      <c r="C779" s="227" t="s">
        <v>107</v>
      </c>
      <c r="D779" s="227" t="s">
        <v>63</v>
      </c>
      <c r="E779" s="227" t="s">
        <v>54</v>
      </c>
      <c r="F779" s="245" t="s">
        <v>813</v>
      </c>
      <c r="G779" s="246"/>
      <c r="H779" s="231">
        <v>130893300</v>
      </c>
      <c r="I779" s="231">
        <v>130893300</v>
      </c>
      <c r="J779" s="231">
        <v>130893300</v>
      </c>
    </row>
    <row r="780" spans="1:10" ht="23.25" customHeight="1" x14ac:dyDescent="0.2">
      <c r="A780" s="283" t="s">
        <v>85</v>
      </c>
      <c r="B780" s="284"/>
      <c r="C780" s="227" t="s">
        <v>107</v>
      </c>
      <c r="D780" s="227" t="s">
        <v>63</v>
      </c>
      <c r="E780" s="227" t="s">
        <v>54</v>
      </c>
      <c r="F780" s="245" t="s">
        <v>813</v>
      </c>
      <c r="G780" s="245" t="s">
        <v>84</v>
      </c>
      <c r="H780" s="231">
        <v>130893300</v>
      </c>
      <c r="I780" s="231">
        <v>130893300</v>
      </c>
      <c r="J780" s="231">
        <v>130893300</v>
      </c>
    </row>
    <row r="781" spans="1:10" ht="15" customHeight="1" x14ac:dyDescent="0.2">
      <c r="A781" s="283" t="s">
        <v>228</v>
      </c>
      <c r="B781" s="284"/>
      <c r="C781" s="227" t="s">
        <v>107</v>
      </c>
      <c r="D781" s="227" t="s">
        <v>63</v>
      </c>
      <c r="E781" s="227" t="s">
        <v>54</v>
      </c>
      <c r="F781" s="245" t="s">
        <v>813</v>
      </c>
      <c r="G781" s="245" t="s">
        <v>229</v>
      </c>
      <c r="H781" s="231">
        <v>130893300</v>
      </c>
      <c r="I781" s="231">
        <v>130893300</v>
      </c>
      <c r="J781" s="231">
        <v>130893300</v>
      </c>
    </row>
    <row r="782" spans="1:10" ht="45.75" customHeight="1" x14ac:dyDescent="0.2">
      <c r="A782" s="283" t="s">
        <v>720</v>
      </c>
      <c r="B782" s="284"/>
      <c r="C782" s="227" t="s">
        <v>107</v>
      </c>
      <c r="D782" s="227" t="s">
        <v>63</v>
      </c>
      <c r="E782" s="227" t="s">
        <v>54</v>
      </c>
      <c r="F782" s="245" t="s">
        <v>809</v>
      </c>
      <c r="G782" s="246"/>
      <c r="H782" s="231">
        <v>514569510</v>
      </c>
      <c r="I782" s="231">
        <v>514569510</v>
      </c>
      <c r="J782" s="231">
        <v>514569510</v>
      </c>
    </row>
    <row r="783" spans="1:10" ht="23.25" customHeight="1" x14ac:dyDescent="0.2">
      <c r="A783" s="283" t="s">
        <v>85</v>
      </c>
      <c r="B783" s="284"/>
      <c r="C783" s="227" t="s">
        <v>107</v>
      </c>
      <c r="D783" s="227" t="s">
        <v>63</v>
      </c>
      <c r="E783" s="227" t="s">
        <v>54</v>
      </c>
      <c r="F783" s="245" t="s">
        <v>809</v>
      </c>
      <c r="G783" s="245" t="s">
        <v>84</v>
      </c>
      <c r="H783" s="231">
        <v>514569510</v>
      </c>
      <c r="I783" s="231">
        <v>514569510</v>
      </c>
      <c r="J783" s="231">
        <v>514569510</v>
      </c>
    </row>
    <row r="784" spans="1:10" ht="15" customHeight="1" x14ac:dyDescent="0.2">
      <c r="A784" s="283" t="s">
        <v>49</v>
      </c>
      <c r="B784" s="284"/>
      <c r="C784" s="227" t="s">
        <v>107</v>
      </c>
      <c r="D784" s="227" t="s">
        <v>63</v>
      </c>
      <c r="E784" s="227" t="s">
        <v>54</v>
      </c>
      <c r="F784" s="245" t="s">
        <v>809</v>
      </c>
      <c r="G784" s="245" t="s">
        <v>116</v>
      </c>
      <c r="H784" s="231">
        <v>25938330</v>
      </c>
      <c r="I784" s="231">
        <v>25938330</v>
      </c>
      <c r="J784" s="231">
        <v>25938330</v>
      </c>
    </row>
    <row r="785" spans="1:10" ht="15" customHeight="1" x14ac:dyDescent="0.2">
      <c r="A785" s="283" t="s">
        <v>228</v>
      </c>
      <c r="B785" s="284"/>
      <c r="C785" s="227" t="s">
        <v>107</v>
      </c>
      <c r="D785" s="227" t="s">
        <v>63</v>
      </c>
      <c r="E785" s="227" t="s">
        <v>54</v>
      </c>
      <c r="F785" s="245" t="s">
        <v>809</v>
      </c>
      <c r="G785" s="245" t="s">
        <v>229</v>
      </c>
      <c r="H785" s="231">
        <v>488631180</v>
      </c>
      <c r="I785" s="231">
        <v>488631180</v>
      </c>
      <c r="J785" s="231">
        <v>488631180</v>
      </c>
    </row>
    <row r="786" spans="1:10" ht="135.75" customHeight="1" x14ac:dyDescent="0.2">
      <c r="A786" s="283" t="s">
        <v>810</v>
      </c>
      <c r="B786" s="284"/>
      <c r="C786" s="227" t="s">
        <v>107</v>
      </c>
      <c r="D786" s="227" t="s">
        <v>63</v>
      </c>
      <c r="E786" s="227" t="s">
        <v>54</v>
      </c>
      <c r="F786" s="245" t="s">
        <v>811</v>
      </c>
      <c r="G786" s="246"/>
      <c r="H786" s="231">
        <v>3273929000</v>
      </c>
      <c r="I786" s="231">
        <v>3273929000</v>
      </c>
      <c r="J786" s="231">
        <v>3273929000</v>
      </c>
    </row>
    <row r="787" spans="1:10" ht="23.25" customHeight="1" x14ac:dyDescent="0.2">
      <c r="A787" s="283" t="s">
        <v>85</v>
      </c>
      <c r="B787" s="284"/>
      <c r="C787" s="227" t="s">
        <v>107</v>
      </c>
      <c r="D787" s="227" t="s">
        <v>63</v>
      </c>
      <c r="E787" s="227" t="s">
        <v>54</v>
      </c>
      <c r="F787" s="245" t="s">
        <v>811</v>
      </c>
      <c r="G787" s="245" t="s">
        <v>84</v>
      </c>
      <c r="H787" s="231">
        <v>3273929000</v>
      </c>
      <c r="I787" s="231">
        <v>3273929000</v>
      </c>
      <c r="J787" s="231">
        <v>3273929000</v>
      </c>
    </row>
    <row r="788" spans="1:10" ht="15" customHeight="1" x14ac:dyDescent="0.2">
      <c r="A788" s="283" t="s">
        <v>49</v>
      </c>
      <c r="B788" s="284"/>
      <c r="C788" s="227" t="s">
        <v>107</v>
      </c>
      <c r="D788" s="227" t="s">
        <v>63</v>
      </c>
      <c r="E788" s="227" t="s">
        <v>54</v>
      </c>
      <c r="F788" s="245" t="s">
        <v>811</v>
      </c>
      <c r="G788" s="245" t="s">
        <v>116</v>
      </c>
      <c r="H788" s="231">
        <v>236397000</v>
      </c>
      <c r="I788" s="231">
        <v>236397000</v>
      </c>
      <c r="J788" s="231">
        <v>236397000</v>
      </c>
    </row>
    <row r="789" spans="1:10" ht="15" customHeight="1" x14ac:dyDescent="0.2">
      <c r="A789" s="283" t="s">
        <v>228</v>
      </c>
      <c r="B789" s="284"/>
      <c r="C789" s="227" t="s">
        <v>107</v>
      </c>
      <c r="D789" s="227" t="s">
        <v>63</v>
      </c>
      <c r="E789" s="227" t="s">
        <v>54</v>
      </c>
      <c r="F789" s="245" t="s">
        <v>811</v>
      </c>
      <c r="G789" s="245" t="s">
        <v>229</v>
      </c>
      <c r="H789" s="231">
        <v>3037532000</v>
      </c>
      <c r="I789" s="231">
        <v>3037532000</v>
      </c>
      <c r="J789" s="231">
        <v>3037532000</v>
      </c>
    </row>
    <row r="790" spans="1:10" ht="124.5" customHeight="1" x14ac:dyDescent="0.2">
      <c r="A790" s="283" t="s">
        <v>984</v>
      </c>
      <c r="B790" s="284"/>
      <c r="C790" s="227" t="s">
        <v>107</v>
      </c>
      <c r="D790" s="227" t="s">
        <v>63</v>
      </c>
      <c r="E790" s="227" t="s">
        <v>54</v>
      </c>
      <c r="F790" s="245" t="s">
        <v>812</v>
      </c>
      <c r="G790" s="246"/>
      <c r="H790" s="231">
        <v>104637000</v>
      </c>
      <c r="I790" s="231">
        <v>104637000</v>
      </c>
      <c r="J790" s="231">
        <v>104637000</v>
      </c>
    </row>
    <row r="791" spans="1:10" ht="23.25" customHeight="1" x14ac:dyDescent="0.2">
      <c r="A791" s="283" t="s">
        <v>85</v>
      </c>
      <c r="B791" s="284"/>
      <c r="C791" s="227" t="s">
        <v>107</v>
      </c>
      <c r="D791" s="227" t="s">
        <v>63</v>
      </c>
      <c r="E791" s="227" t="s">
        <v>54</v>
      </c>
      <c r="F791" s="245" t="s">
        <v>812</v>
      </c>
      <c r="G791" s="245" t="s">
        <v>84</v>
      </c>
      <c r="H791" s="231">
        <v>104637000</v>
      </c>
      <c r="I791" s="231">
        <v>104637000</v>
      </c>
      <c r="J791" s="231">
        <v>104637000</v>
      </c>
    </row>
    <row r="792" spans="1:10" ht="45.75" customHeight="1" x14ac:dyDescent="0.2">
      <c r="A792" s="283" t="s">
        <v>628</v>
      </c>
      <c r="B792" s="284"/>
      <c r="C792" s="227" t="s">
        <v>107</v>
      </c>
      <c r="D792" s="227" t="s">
        <v>63</v>
      </c>
      <c r="E792" s="227" t="s">
        <v>54</v>
      </c>
      <c r="F792" s="245" t="s">
        <v>812</v>
      </c>
      <c r="G792" s="245" t="s">
        <v>121</v>
      </c>
      <c r="H792" s="231">
        <v>104637000</v>
      </c>
      <c r="I792" s="231">
        <v>104637000</v>
      </c>
      <c r="J792" s="231">
        <v>104637000</v>
      </c>
    </row>
    <row r="793" spans="1:10" ht="45.75" customHeight="1" x14ac:dyDescent="0.2">
      <c r="A793" s="283" t="s">
        <v>1142</v>
      </c>
      <c r="B793" s="284"/>
      <c r="C793" s="227" t="s">
        <v>107</v>
      </c>
      <c r="D793" s="227" t="s">
        <v>63</v>
      </c>
      <c r="E793" s="227" t="s">
        <v>54</v>
      </c>
      <c r="F793" s="245" t="s">
        <v>936</v>
      </c>
      <c r="G793" s="246"/>
      <c r="H793" s="231">
        <v>24332000</v>
      </c>
      <c r="I793" s="231">
        <v>24332000</v>
      </c>
      <c r="J793" s="231">
        <v>24332000</v>
      </c>
    </row>
    <row r="794" spans="1:10" ht="23.25" customHeight="1" x14ac:dyDescent="0.2">
      <c r="A794" s="283" t="s">
        <v>85</v>
      </c>
      <c r="B794" s="284"/>
      <c r="C794" s="227" t="s">
        <v>107</v>
      </c>
      <c r="D794" s="227" t="s">
        <v>63</v>
      </c>
      <c r="E794" s="227" t="s">
        <v>54</v>
      </c>
      <c r="F794" s="245" t="s">
        <v>936</v>
      </c>
      <c r="G794" s="245" t="s">
        <v>84</v>
      </c>
      <c r="H794" s="231">
        <v>24332000</v>
      </c>
      <c r="I794" s="231">
        <v>24332000</v>
      </c>
      <c r="J794" s="231">
        <v>24332000</v>
      </c>
    </row>
    <row r="795" spans="1:10" ht="15" customHeight="1" x14ac:dyDescent="0.2">
      <c r="A795" s="283" t="s">
        <v>228</v>
      </c>
      <c r="B795" s="284"/>
      <c r="C795" s="227" t="s">
        <v>107</v>
      </c>
      <c r="D795" s="227" t="s">
        <v>63</v>
      </c>
      <c r="E795" s="227" t="s">
        <v>54</v>
      </c>
      <c r="F795" s="245" t="s">
        <v>936</v>
      </c>
      <c r="G795" s="245" t="s">
        <v>229</v>
      </c>
      <c r="H795" s="231">
        <v>24332000</v>
      </c>
      <c r="I795" s="231">
        <v>24332000</v>
      </c>
      <c r="J795" s="231">
        <v>24332000</v>
      </c>
    </row>
    <row r="796" spans="1:10" ht="68.25" customHeight="1" x14ac:dyDescent="0.2">
      <c r="A796" s="283" t="s">
        <v>1037</v>
      </c>
      <c r="B796" s="284"/>
      <c r="C796" s="227" t="s">
        <v>107</v>
      </c>
      <c r="D796" s="227" t="s">
        <v>63</v>
      </c>
      <c r="E796" s="227" t="s">
        <v>54</v>
      </c>
      <c r="F796" s="245" t="s">
        <v>1038</v>
      </c>
      <c r="G796" s="246"/>
      <c r="H796" s="231">
        <v>10938000</v>
      </c>
      <c r="I796" s="231">
        <v>0</v>
      </c>
      <c r="J796" s="231">
        <v>0</v>
      </c>
    </row>
    <row r="797" spans="1:10" ht="23.25" customHeight="1" x14ac:dyDescent="0.2">
      <c r="A797" s="283" t="s">
        <v>85</v>
      </c>
      <c r="B797" s="284"/>
      <c r="C797" s="227" t="s">
        <v>107</v>
      </c>
      <c r="D797" s="227" t="s">
        <v>63</v>
      </c>
      <c r="E797" s="227" t="s">
        <v>54</v>
      </c>
      <c r="F797" s="245" t="s">
        <v>1038</v>
      </c>
      <c r="G797" s="245" t="s">
        <v>84</v>
      </c>
      <c r="H797" s="231">
        <v>10938000</v>
      </c>
      <c r="I797" s="231">
        <v>0</v>
      </c>
      <c r="J797" s="231">
        <v>0</v>
      </c>
    </row>
    <row r="798" spans="1:10" ht="15" customHeight="1" x14ac:dyDescent="0.2">
      <c r="A798" s="283" t="s">
        <v>228</v>
      </c>
      <c r="B798" s="284"/>
      <c r="C798" s="227" t="s">
        <v>107</v>
      </c>
      <c r="D798" s="227" t="s">
        <v>63</v>
      </c>
      <c r="E798" s="227" t="s">
        <v>54</v>
      </c>
      <c r="F798" s="245" t="s">
        <v>1038</v>
      </c>
      <c r="G798" s="245" t="s">
        <v>229</v>
      </c>
      <c r="H798" s="231">
        <v>10938000</v>
      </c>
      <c r="I798" s="231">
        <v>0</v>
      </c>
      <c r="J798" s="231">
        <v>0</v>
      </c>
    </row>
    <row r="799" spans="1:10" ht="57" customHeight="1" x14ac:dyDescent="0.2">
      <c r="A799" s="283" t="s">
        <v>301</v>
      </c>
      <c r="B799" s="284"/>
      <c r="C799" s="227" t="s">
        <v>107</v>
      </c>
      <c r="D799" s="227" t="s">
        <v>63</v>
      </c>
      <c r="E799" s="227" t="s">
        <v>54</v>
      </c>
      <c r="F799" s="245" t="s">
        <v>473</v>
      </c>
      <c r="G799" s="246"/>
      <c r="H799" s="231">
        <v>290945990</v>
      </c>
      <c r="I799" s="231">
        <v>309546100</v>
      </c>
      <c r="J799" s="231">
        <v>291523100</v>
      </c>
    </row>
    <row r="800" spans="1:10" ht="34.5" customHeight="1" x14ac:dyDescent="0.2">
      <c r="A800" s="283" t="s">
        <v>814</v>
      </c>
      <c r="B800" s="284"/>
      <c r="C800" s="227" t="s">
        <v>107</v>
      </c>
      <c r="D800" s="227" t="s">
        <v>63</v>
      </c>
      <c r="E800" s="227" t="s">
        <v>54</v>
      </c>
      <c r="F800" s="245" t="s">
        <v>815</v>
      </c>
      <c r="G800" s="246"/>
      <c r="H800" s="231">
        <v>129000</v>
      </c>
      <c r="I800" s="231">
        <v>129000</v>
      </c>
      <c r="J800" s="231">
        <v>129000</v>
      </c>
    </row>
    <row r="801" spans="1:10" ht="15" customHeight="1" x14ac:dyDescent="0.2">
      <c r="A801" s="283" t="s">
        <v>95</v>
      </c>
      <c r="B801" s="284"/>
      <c r="C801" s="227" t="s">
        <v>107</v>
      </c>
      <c r="D801" s="227" t="s">
        <v>63</v>
      </c>
      <c r="E801" s="227" t="s">
        <v>54</v>
      </c>
      <c r="F801" s="245" t="s">
        <v>815</v>
      </c>
      <c r="G801" s="245" t="s">
        <v>96</v>
      </c>
      <c r="H801" s="231">
        <v>129000</v>
      </c>
      <c r="I801" s="231">
        <v>129000</v>
      </c>
      <c r="J801" s="231">
        <v>129000</v>
      </c>
    </row>
    <row r="802" spans="1:10" ht="23.25" customHeight="1" x14ac:dyDescent="0.2">
      <c r="A802" s="283" t="s">
        <v>35</v>
      </c>
      <c r="B802" s="284"/>
      <c r="C802" s="227" t="s">
        <v>107</v>
      </c>
      <c r="D802" s="227" t="s">
        <v>63</v>
      </c>
      <c r="E802" s="227" t="s">
        <v>54</v>
      </c>
      <c r="F802" s="245" t="s">
        <v>815</v>
      </c>
      <c r="G802" s="245" t="s">
        <v>52</v>
      </c>
      <c r="H802" s="231">
        <v>129000</v>
      </c>
      <c r="I802" s="231">
        <v>129000</v>
      </c>
      <c r="J802" s="231">
        <v>129000</v>
      </c>
    </row>
    <row r="803" spans="1:10" ht="68.25" customHeight="1" x14ac:dyDescent="0.2">
      <c r="A803" s="283" t="s">
        <v>1146</v>
      </c>
      <c r="B803" s="284"/>
      <c r="C803" s="227" t="s">
        <v>107</v>
      </c>
      <c r="D803" s="227" t="s">
        <v>63</v>
      </c>
      <c r="E803" s="227" t="s">
        <v>54</v>
      </c>
      <c r="F803" s="245" t="s">
        <v>1147</v>
      </c>
      <c r="G803" s="246"/>
      <c r="H803" s="231">
        <v>290816990</v>
      </c>
      <c r="I803" s="231">
        <v>309417100</v>
      </c>
      <c r="J803" s="231">
        <v>291394100</v>
      </c>
    </row>
    <row r="804" spans="1:10" ht="23.25" customHeight="1" x14ac:dyDescent="0.2">
      <c r="A804" s="283" t="s">
        <v>85</v>
      </c>
      <c r="B804" s="284"/>
      <c r="C804" s="227" t="s">
        <v>107</v>
      </c>
      <c r="D804" s="227" t="s">
        <v>63</v>
      </c>
      <c r="E804" s="227" t="s">
        <v>54</v>
      </c>
      <c r="F804" s="245" t="s">
        <v>1147</v>
      </c>
      <c r="G804" s="245" t="s">
        <v>84</v>
      </c>
      <c r="H804" s="231">
        <v>290816990</v>
      </c>
      <c r="I804" s="231">
        <v>309417100</v>
      </c>
      <c r="J804" s="231">
        <v>291394100</v>
      </c>
    </row>
    <row r="805" spans="1:10" ht="15" customHeight="1" x14ac:dyDescent="0.2">
      <c r="A805" s="283" t="s">
        <v>228</v>
      </c>
      <c r="B805" s="284"/>
      <c r="C805" s="227" t="s">
        <v>107</v>
      </c>
      <c r="D805" s="227" t="s">
        <v>63</v>
      </c>
      <c r="E805" s="227" t="s">
        <v>54</v>
      </c>
      <c r="F805" s="245" t="s">
        <v>1147</v>
      </c>
      <c r="G805" s="245" t="s">
        <v>229</v>
      </c>
      <c r="H805" s="231">
        <v>290816990</v>
      </c>
      <c r="I805" s="231">
        <v>309417100</v>
      </c>
      <c r="J805" s="231">
        <v>291394100</v>
      </c>
    </row>
    <row r="806" spans="1:10" ht="57" customHeight="1" x14ac:dyDescent="0.2">
      <c r="A806" s="283" t="s">
        <v>937</v>
      </c>
      <c r="B806" s="284"/>
      <c r="C806" s="227" t="s">
        <v>107</v>
      </c>
      <c r="D806" s="227" t="s">
        <v>63</v>
      </c>
      <c r="E806" s="227" t="s">
        <v>54</v>
      </c>
      <c r="F806" s="245" t="s">
        <v>938</v>
      </c>
      <c r="G806" s="246"/>
      <c r="H806" s="231">
        <v>37594000</v>
      </c>
      <c r="I806" s="231">
        <v>17094000</v>
      </c>
      <c r="J806" s="231">
        <v>17094000</v>
      </c>
    </row>
    <row r="807" spans="1:10" ht="45.75" customHeight="1" x14ac:dyDescent="0.2">
      <c r="A807" s="283" t="s">
        <v>720</v>
      </c>
      <c r="B807" s="284"/>
      <c r="C807" s="227" t="s">
        <v>107</v>
      </c>
      <c r="D807" s="227" t="s">
        <v>63</v>
      </c>
      <c r="E807" s="227" t="s">
        <v>54</v>
      </c>
      <c r="F807" s="245" t="s">
        <v>973</v>
      </c>
      <c r="G807" s="246"/>
      <c r="H807" s="231">
        <v>20500000</v>
      </c>
      <c r="I807" s="231">
        <v>0</v>
      </c>
      <c r="J807" s="231">
        <v>0</v>
      </c>
    </row>
    <row r="808" spans="1:10" ht="23.25" customHeight="1" x14ac:dyDescent="0.2">
      <c r="A808" s="283" t="s">
        <v>85</v>
      </c>
      <c r="B808" s="284"/>
      <c r="C808" s="227" t="s">
        <v>107</v>
      </c>
      <c r="D808" s="227" t="s">
        <v>63</v>
      </c>
      <c r="E808" s="227" t="s">
        <v>54</v>
      </c>
      <c r="F808" s="245" t="s">
        <v>973</v>
      </c>
      <c r="G808" s="245" t="s">
        <v>84</v>
      </c>
      <c r="H808" s="231">
        <v>20500000</v>
      </c>
      <c r="I808" s="231">
        <v>0</v>
      </c>
      <c r="J808" s="231">
        <v>0</v>
      </c>
    </row>
    <row r="809" spans="1:10" ht="15" customHeight="1" x14ac:dyDescent="0.2">
      <c r="A809" s="283" t="s">
        <v>228</v>
      </c>
      <c r="B809" s="284"/>
      <c r="C809" s="227" t="s">
        <v>107</v>
      </c>
      <c r="D809" s="227" t="s">
        <v>63</v>
      </c>
      <c r="E809" s="227" t="s">
        <v>54</v>
      </c>
      <c r="F809" s="245" t="s">
        <v>973</v>
      </c>
      <c r="G809" s="245" t="s">
        <v>229</v>
      </c>
      <c r="H809" s="231">
        <v>20500000</v>
      </c>
      <c r="I809" s="231">
        <v>0</v>
      </c>
      <c r="J809" s="231">
        <v>0</v>
      </c>
    </row>
    <row r="810" spans="1:10" ht="68.25" customHeight="1" x14ac:dyDescent="0.2">
      <c r="A810" s="283" t="s">
        <v>939</v>
      </c>
      <c r="B810" s="284"/>
      <c r="C810" s="227" t="s">
        <v>107</v>
      </c>
      <c r="D810" s="227" t="s">
        <v>63</v>
      </c>
      <c r="E810" s="227" t="s">
        <v>54</v>
      </c>
      <c r="F810" s="245" t="s">
        <v>940</v>
      </c>
      <c r="G810" s="246"/>
      <c r="H810" s="231">
        <v>17094000</v>
      </c>
      <c r="I810" s="231">
        <v>17094000</v>
      </c>
      <c r="J810" s="231">
        <v>17094000</v>
      </c>
    </row>
    <row r="811" spans="1:10" ht="23.25" customHeight="1" x14ac:dyDescent="0.2">
      <c r="A811" s="283" t="s">
        <v>85</v>
      </c>
      <c r="B811" s="284"/>
      <c r="C811" s="227" t="s">
        <v>107</v>
      </c>
      <c r="D811" s="227" t="s">
        <v>63</v>
      </c>
      <c r="E811" s="227" t="s">
        <v>54</v>
      </c>
      <c r="F811" s="245" t="s">
        <v>940</v>
      </c>
      <c r="G811" s="245" t="s">
        <v>84</v>
      </c>
      <c r="H811" s="231">
        <v>17094000</v>
      </c>
      <c r="I811" s="231">
        <v>17094000</v>
      </c>
      <c r="J811" s="231">
        <v>17094000</v>
      </c>
    </row>
    <row r="812" spans="1:10" ht="15" customHeight="1" x14ac:dyDescent="0.2">
      <c r="A812" s="283" t="s">
        <v>228</v>
      </c>
      <c r="B812" s="284"/>
      <c r="C812" s="227" t="s">
        <v>107</v>
      </c>
      <c r="D812" s="227" t="s">
        <v>63</v>
      </c>
      <c r="E812" s="227" t="s">
        <v>54</v>
      </c>
      <c r="F812" s="245" t="s">
        <v>940</v>
      </c>
      <c r="G812" s="245" t="s">
        <v>229</v>
      </c>
      <c r="H812" s="231">
        <v>17094000</v>
      </c>
      <c r="I812" s="231">
        <v>17094000</v>
      </c>
      <c r="J812" s="231">
        <v>17094000</v>
      </c>
    </row>
    <row r="813" spans="1:10" ht="15" customHeight="1" x14ac:dyDescent="0.2">
      <c r="A813" s="283" t="s">
        <v>1039</v>
      </c>
      <c r="B813" s="284"/>
      <c r="C813" s="227" t="s">
        <v>107</v>
      </c>
      <c r="D813" s="227" t="s">
        <v>63</v>
      </c>
      <c r="E813" s="227" t="s">
        <v>54</v>
      </c>
      <c r="F813" s="245" t="s">
        <v>1040</v>
      </c>
      <c r="G813" s="246"/>
      <c r="H813" s="231">
        <v>120773000</v>
      </c>
      <c r="I813" s="231">
        <v>120773000</v>
      </c>
      <c r="J813" s="231">
        <v>120773000</v>
      </c>
    </row>
    <row r="814" spans="1:10" ht="68.25" customHeight="1" x14ac:dyDescent="0.2">
      <c r="A814" s="283" t="s">
        <v>1043</v>
      </c>
      <c r="B814" s="284"/>
      <c r="C814" s="227" t="s">
        <v>107</v>
      </c>
      <c r="D814" s="227" t="s">
        <v>63</v>
      </c>
      <c r="E814" s="227" t="s">
        <v>54</v>
      </c>
      <c r="F814" s="245" t="s">
        <v>1044</v>
      </c>
      <c r="G814" s="246"/>
      <c r="H814" s="231">
        <v>120773000</v>
      </c>
      <c r="I814" s="231">
        <v>120773000</v>
      </c>
      <c r="J814" s="231">
        <v>120773000</v>
      </c>
    </row>
    <row r="815" spans="1:10" ht="23.25" customHeight="1" x14ac:dyDescent="0.2">
      <c r="A815" s="283" t="s">
        <v>85</v>
      </c>
      <c r="B815" s="284"/>
      <c r="C815" s="227" t="s">
        <v>107</v>
      </c>
      <c r="D815" s="227" t="s">
        <v>63</v>
      </c>
      <c r="E815" s="227" t="s">
        <v>54</v>
      </c>
      <c r="F815" s="245" t="s">
        <v>1044</v>
      </c>
      <c r="G815" s="245" t="s">
        <v>84</v>
      </c>
      <c r="H815" s="231">
        <v>120773000</v>
      </c>
      <c r="I815" s="231">
        <v>120773000</v>
      </c>
      <c r="J815" s="231">
        <v>120773000</v>
      </c>
    </row>
    <row r="816" spans="1:10" ht="15" customHeight="1" x14ac:dyDescent="0.2">
      <c r="A816" s="283" t="s">
        <v>49</v>
      </c>
      <c r="B816" s="284"/>
      <c r="C816" s="227" t="s">
        <v>107</v>
      </c>
      <c r="D816" s="227" t="s">
        <v>63</v>
      </c>
      <c r="E816" s="227" t="s">
        <v>54</v>
      </c>
      <c r="F816" s="245" t="s">
        <v>1044</v>
      </c>
      <c r="G816" s="245" t="s">
        <v>116</v>
      </c>
      <c r="H816" s="231">
        <v>3593000</v>
      </c>
      <c r="I816" s="231">
        <v>3593000</v>
      </c>
      <c r="J816" s="231">
        <v>3593000</v>
      </c>
    </row>
    <row r="817" spans="1:10" ht="15" customHeight="1" x14ac:dyDescent="0.2">
      <c r="A817" s="283" t="s">
        <v>228</v>
      </c>
      <c r="B817" s="284"/>
      <c r="C817" s="227" t="s">
        <v>107</v>
      </c>
      <c r="D817" s="227" t="s">
        <v>63</v>
      </c>
      <c r="E817" s="227" t="s">
        <v>54</v>
      </c>
      <c r="F817" s="245" t="s">
        <v>1044</v>
      </c>
      <c r="G817" s="245" t="s">
        <v>229</v>
      </c>
      <c r="H817" s="231">
        <v>117180000</v>
      </c>
      <c r="I817" s="231">
        <v>117180000</v>
      </c>
      <c r="J817" s="231">
        <v>117180000</v>
      </c>
    </row>
    <row r="818" spans="1:10" ht="15" customHeight="1" x14ac:dyDescent="0.2">
      <c r="A818" s="283" t="s">
        <v>260</v>
      </c>
      <c r="B818" s="284"/>
      <c r="C818" s="227" t="s">
        <v>107</v>
      </c>
      <c r="D818" s="227" t="s">
        <v>63</v>
      </c>
      <c r="E818" s="227" t="s">
        <v>54</v>
      </c>
      <c r="F818" s="245" t="s">
        <v>816</v>
      </c>
      <c r="G818" s="245"/>
      <c r="H818" s="231">
        <v>650000</v>
      </c>
      <c r="I818" s="231">
        <v>0</v>
      </c>
      <c r="J818" s="231">
        <v>0</v>
      </c>
    </row>
    <row r="819" spans="1:10" ht="23.25" customHeight="1" x14ac:dyDescent="0.2">
      <c r="A819" s="283" t="s">
        <v>156</v>
      </c>
      <c r="B819" s="284"/>
      <c r="C819" s="227" t="s">
        <v>107</v>
      </c>
      <c r="D819" s="227" t="s">
        <v>63</v>
      </c>
      <c r="E819" s="227" t="s">
        <v>54</v>
      </c>
      <c r="F819" s="245" t="s">
        <v>817</v>
      </c>
      <c r="G819" s="246"/>
      <c r="H819" s="231">
        <v>650000</v>
      </c>
      <c r="I819" s="231">
        <v>0</v>
      </c>
      <c r="J819" s="231">
        <v>0</v>
      </c>
    </row>
    <row r="820" spans="1:10" ht="15" customHeight="1" x14ac:dyDescent="0.2">
      <c r="A820" s="283" t="s">
        <v>721</v>
      </c>
      <c r="B820" s="284"/>
      <c r="C820" s="227" t="s">
        <v>107</v>
      </c>
      <c r="D820" s="227" t="s">
        <v>63</v>
      </c>
      <c r="E820" s="227" t="s">
        <v>54</v>
      </c>
      <c r="F820" s="245" t="s">
        <v>818</v>
      </c>
      <c r="G820" s="246"/>
      <c r="H820" s="231">
        <v>650000</v>
      </c>
      <c r="I820" s="231">
        <v>0</v>
      </c>
      <c r="J820" s="231">
        <v>0</v>
      </c>
    </row>
    <row r="821" spans="1:10" ht="23.25" customHeight="1" x14ac:dyDescent="0.2">
      <c r="A821" s="283" t="s">
        <v>85</v>
      </c>
      <c r="B821" s="284"/>
      <c r="C821" s="227" t="s">
        <v>107</v>
      </c>
      <c r="D821" s="227" t="s">
        <v>63</v>
      </c>
      <c r="E821" s="227" t="s">
        <v>54</v>
      </c>
      <c r="F821" s="245" t="s">
        <v>818</v>
      </c>
      <c r="G821" s="245" t="s">
        <v>84</v>
      </c>
      <c r="H821" s="231">
        <v>650000</v>
      </c>
      <c r="I821" s="231">
        <v>0</v>
      </c>
      <c r="J821" s="231">
        <v>0</v>
      </c>
    </row>
    <row r="822" spans="1:10" ht="15" customHeight="1" x14ac:dyDescent="0.2">
      <c r="A822" s="283" t="s">
        <v>228</v>
      </c>
      <c r="B822" s="284"/>
      <c r="C822" s="227" t="s">
        <v>107</v>
      </c>
      <c r="D822" s="227" t="s">
        <v>63</v>
      </c>
      <c r="E822" s="227" t="s">
        <v>54</v>
      </c>
      <c r="F822" s="245" t="s">
        <v>818</v>
      </c>
      <c r="G822" s="245" t="s">
        <v>229</v>
      </c>
      <c r="H822" s="231">
        <v>650000</v>
      </c>
      <c r="I822" s="231">
        <v>0</v>
      </c>
      <c r="J822" s="231">
        <v>0</v>
      </c>
    </row>
    <row r="823" spans="1:10" ht="23.25" customHeight="1" x14ac:dyDescent="0.2">
      <c r="A823" s="265" t="s">
        <v>888</v>
      </c>
      <c r="B823" s="266"/>
      <c r="C823" s="227" t="s">
        <v>107</v>
      </c>
      <c r="D823" s="227" t="s">
        <v>63</v>
      </c>
      <c r="E823" s="227" t="s">
        <v>54</v>
      </c>
      <c r="F823" s="227" t="s">
        <v>317</v>
      </c>
      <c r="G823" s="227"/>
      <c r="H823" s="231">
        <v>18388790</v>
      </c>
      <c r="I823" s="231">
        <v>15430890</v>
      </c>
      <c r="J823" s="231">
        <v>8980950</v>
      </c>
    </row>
    <row r="824" spans="1:10" ht="34.5" customHeight="1" x14ac:dyDescent="0.2">
      <c r="A824" s="283" t="s">
        <v>318</v>
      </c>
      <c r="B824" s="284"/>
      <c r="C824" s="227" t="s">
        <v>107</v>
      </c>
      <c r="D824" s="227" t="s">
        <v>63</v>
      </c>
      <c r="E824" s="227" t="s">
        <v>54</v>
      </c>
      <c r="F824" s="245" t="s">
        <v>319</v>
      </c>
      <c r="G824" s="245"/>
      <c r="H824" s="231">
        <v>18388790</v>
      </c>
      <c r="I824" s="231">
        <v>15430890</v>
      </c>
      <c r="J824" s="231">
        <v>8980950</v>
      </c>
    </row>
    <row r="825" spans="1:10" ht="15" customHeight="1" x14ac:dyDescent="0.2">
      <c r="A825" s="283" t="s">
        <v>1045</v>
      </c>
      <c r="B825" s="284"/>
      <c r="C825" s="227" t="s">
        <v>107</v>
      </c>
      <c r="D825" s="227" t="s">
        <v>63</v>
      </c>
      <c r="E825" s="227" t="s">
        <v>54</v>
      </c>
      <c r="F825" s="245" t="s">
        <v>1046</v>
      </c>
      <c r="G825" s="246"/>
      <c r="H825" s="231">
        <v>149690</v>
      </c>
      <c r="I825" s="231">
        <v>0</v>
      </c>
      <c r="J825" s="231">
        <v>0</v>
      </c>
    </row>
    <row r="826" spans="1:10" ht="45.75" customHeight="1" x14ac:dyDescent="0.2">
      <c r="A826" s="283" t="s">
        <v>1047</v>
      </c>
      <c r="B826" s="284"/>
      <c r="C826" s="227" t="s">
        <v>107</v>
      </c>
      <c r="D826" s="227" t="s">
        <v>63</v>
      </c>
      <c r="E826" s="227" t="s">
        <v>54</v>
      </c>
      <c r="F826" s="245" t="s">
        <v>1048</v>
      </c>
      <c r="G826" s="246"/>
      <c r="H826" s="231">
        <v>149690</v>
      </c>
      <c r="I826" s="231">
        <v>0</v>
      </c>
      <c r="J826" s="231">
        <v>0</v>
      </c>
    </row>
    <row r="827" spans="1:10" ht="23.25" customHeight="1" x14ac:dyDescent="0.2">
      <c r="A827" s="283" t="s">
        <v>272</v>
      </c>
      <c r="B827" s="284"/>
      <c r="C827" s="227" t="s">
        <v>107</v>
      </c>
      <c r="D827" s="227" t="s">
        <v>63</v>
      </c>
      <c r="E827" s="227" t="s">
        <v>54</v>
      </c>
      <c r="F827" s="245" t="s">
        <v>1048</v>
      </c>
      <c r="G827" s="245" t="s">
        <v>94</v>
      </c>
      <c r="H827" s="231">
        <v>149690</v>
      </c>
      <c r="I827" s="231">
        <v>0</v>
      </c>
      <c r="J827" s="231">
        <v>0</v>
      </c>
    </row>
    <row r="828" spans="1:10" ht="23.25" customHeight="1" x14ac:dyDescent="0.2">
      <c r="A828" s="283" t="s">
        <v>187</v>
      </c>
      <c r="B828" s="284"/>
      <c r="C828" s="227" t="s">
        <v>107</v>
      </c>
      <c r="D828" s="227" t="s">
        <v>63</v>
      </c>
      <c r="E828" s="227" t="s">
        <v>54</v>
      </c>
      <c r="F828" s="245" t="s">
        <v>1048</v>
      </c>
      <c r="G828" s="245" t="s">
        <v>58</v>
      </c>
      <c r="H828" s="231">
        <v>149690</v>
      </c>
      <c r="I828" s="231">
        <v>0</v>
      </c>
      <c r="J828" s="231">
        <v>0</v>
      </c>
    </row>
    <row r="829" spans="1:10" ht="23.25" customHeight="1" x14ac:dyDescent="0.2">
      <c r="A829" s="283" t="s">
        <v>1148</v>
      </c>
      <c r="B829" s="284"/>
      <c r="C829" s="227" t="s">
        <v>107</v>
      </c>
      <c r="D829" s="227" t="s">
        <v>63</v>
      </c>
      <c r="E829" s="227" t="s">
        <v>54</v>
      </c>
      <c r="F829" s="245" t="s">
        <v>1149</v>
      </c>
      <c r="G829" s="246"/>
      <c r="H829" s="231">
        <v>18239100</v>
      </c>
      <c r="I829" s="231">
        <v>15430890</v>
      </c>
      <c r="J829" s="231">
        <v>8980950</v>
      </c>
    </row>
    <row r="830" spans="1:10" ht="34.5" customHeight="1" x14ac:dyDescent="0.2">
      <c r="A830" s="283" t="s">
        <v>1150</v>
      </c>
      <c r="B830" s="284"/>
      <c r="C830" s="227" t="s">
        <v>107</v>
      </c>
      <c r="D830" s="227" t="s">
        <v>63</v>
      </c>
      <c r="E830" s="227" t="s">
        <v>54</v>
      </c>
      <c r="F830" s="245" t="s">
        <v>1151</v>
      </c>
      <c r="G830" s="246"/>
      <c r="H830" s="231">
        <v>18239100</v>
      </c>
      <c r="I830" s="231">
        <v>15430890</v>
      </c>
      <c r="J830" s="231">
        <v>8980950</v>
      </c>
    </row>
    <row r="831" spans="1:10" ht="23.25" customHeight="1" x14ac:dyDescent="0.2">
      <c r="A831" s="283" t="s">
        <v>272</v>
      </c>
      <c r="B831" s="284"/>
      <c r="C831" s="227" t="s">
        <v>107</v>
      </c>
      <c r="D831" s="227" t="s">
        <v>63</v>
      </c>
      <c r="E831" s="227" t="s">
        <v>54</v>
      </c>
      <c r="F831" s="245" t="s">
        <v>1151</v>
      </c>
      <c r="G831" s="245" t="s">
        <v>94</v>
      </c>
      <c r="H831" s="231">
        <v>18239100</v>
      </c>
      <c r="I831" s="231">
        <v>15430890</v>
      </c>
      <c r="J831" s="231">
        <v>8980950</v>
      </c>
    </row>
    <row r="832" spans="1:10" ht="23.25" customHeight="1" x14ac:dyDescent="0.2">
      <c r="A832" s="283" t="s">
        <v>187</v>
      </c>
      <c r="B832" s="284"/>
      <c r="C832" s="227" t="s">
        <v>107</v>
      </c>
      <c r="D832" s="227" t="s">
        <v>63</v>
      </c>
      <c r="E832" s="227" t="s">
        <v>54</v>
      </c>
      <c r="F832" s="245" t="s">
        <v>1151</v>
      </c>
      <c r="G832" s="245" t="s">
        <v>58</v>
      </c>
      <c r="H832" s="231">
        <v>18239100</v>
      </c>
      <c r="I832" s="231">
        <v>15430890</v>
      </c>
      <c r="J832" s="231">
        <v>8980950</v>
      </c>
    </row>
    <row r="833" spans="1:10" ht="15" customHeight="1" x14ac:dyDescent="0.2">
      <c r="A833" s="265" t="s">
        <v>273</v>
      </c>
      <c r="B833" s="266"/>
      <c r="C833" s="227" t="s">
        <v>107</v>
      </c>
      <c r="D833" s="227" t="s">
        <v>63</v>
      </c>
      <c r="E833" s="227" t="s">
        <v>65</v>
      </c>
      <c r="F833" s="228"/>
      <c r="G833" s="228"/>
      <c r="H833" s="231">
        <v>276821900</v>
      </c>
      <c r="I833" s="231">
        <v>276821900</v>
      </c>
      <c r="J833" s="231">
        <v>276821900</v>
      </c>
    </row>
    <row r="834" spans="1:10" ht="15" customHeight="1" x14ac:dyDescent="0.2">
      <c r="A834" s="265" t="s">
        <v>298</v>
      </c>
      <c r="B834" s="266"/>
      <c r="C834" s="227" t="s">
        <v>107</v>
      </c>
      <c r="D834" s="227" t="s">
        <v>63</v>
      </c>
      <c r="E834" s="227" t="s">
        <v>65</v>
      </c>
      <c r="F834" s="227" t="s">
        <v>299</v>
      </c>
      <c r="G834" s="227"/>
      <c r="H834" s="231">
        <v>276821900</v>
      </c>
      <c r="I834" s="231">
        <v>276821900</v>
      </c>
      <c r="J834" s="231">
        <v>276821900</v>
      </c>
    </row>
    <row r="835" spans="1:10" ht="15" customHeight="1" x14ac:dyDescent="0.2">
      <c r="A835" s="283" t="s">
        <v>258</v>
      </c>
      <c r="B835" s="284"/>
      <c r="C835" s="227" t="s">
        <v>107</v>
      </c>
      <c r="D835" s="227" t="s">
        <v>63</v>
      </c>
      <c r="E835" s="227" t="s">
        <v>65</v>
      </c>
      <c r="F835" s="245" t="s">
        <v>339</v>
      </c>
      <c r="G835" s="245"/>
      <c r="H835" s="231">
        <v>94586000</v>
      </c>
      <c r="I835" s="231">
        <v>94586000</v>
      </c>
      <c r="J835" s="231">
        <v>94586000</v>
      </c>
    </row>
    <row r="836" spans="1:10" ht="23.25" customHeight="1" x14ac:dyDescent="0.2">
      <c r="A836" s="283" t="s">
        <v>476</v>
      </c>
      <c r="B836" s="284"/>
      <c r="C836" s="227" t="s">
        <v>107</v>
      </c>
      <c r="D836" s="227" t="s">
        <v>63</v>
      </c>
      <c r="E836" s="227" t="s">
        <v>65</v>
      </c>
      <c r="F836" s="245" t="s">
        <v>719</v>
      </c>
      <c r="G836" s="246"/>
      <c r="H836" s="231">
        <v>94586000</v>
      </c>
      <c r="I836" s="231">
        <v>94586000</v>
      </c>
      <c r="J836" s="231">
        <v>94586000</v>
      </c>
    </row>
    <row r="837" spans="1:10" ht="135.75" customHeight="1" x14ac:dyDescent="0.2">
      <c r="A837" s="283" t="s">
        <v>810</v>
      </c>
      <c r="B837" s="284"/>
      <c r="C837" s="227" t="s">
        <v>107</v>
      </c>
      <c r="D837" s="227" t="s">
        <v>63</v>
      </c>
      <c r="E837" s="227" t="s">
        <v>65</v>
      </c>
      <c r="F837" s="245" t="s">
        <v>811</v>
      </c>
      <c r="G837" s="246"/>
      <c r="H837" s="231">
        <v>94586000</v>
      </c>
      <c r="I837" s="231">
        <v>94586000</v>
      </c>
      <c r="J837" s="231">
        <v>94586000</v>
      </c>
    </row>
    <row r="838" spans="1:10" ht="23.25" customHeight="1" x14ac:dyDescent="0.2">
      <c r="A838" s="283" t="s">
        <v>85</v>
      </c>
      <c r="B838" s="284"/>
      <c r="C838" s="227" t="s">
        <v>107</v>
      </c>
      <c r="D838" s="227" t="s">
        <v>63</v>
      </c>
      <c r="E838" s="227" t="s">
        <v>65</v>
      </c>
      <c r="F838" s="245" t="s">
        <v>811</v>
      </c>
      <c r="G838" s="245" t="s">
        <v>84</v>
      </c>
      <c r="H838" s="231">
        <v>94586000</v>
      </c>
      <c r="I838" s="231">
        <v>94586000</v>
      </c>
      <c r="J838" s="231">
        <v>94586000</v>
      </c>
    </row>
    <row r="839" spans="1:10" ht="15" customHeight="1" x14ac:dyDescent="0.2">
      <c r="A839" s="283" t="s">
        <v>49</v>
      </c>
      <c r="B839" s="284"/>
      <c r="C839" s="227" t="s">
        <v>107</v>
      </c>
      <c r="D839" s="227" t="s">
        <v>63</v>
      </c>
      <c r="E839" s="227" t="s">
        <v>65</v>
      </c>
      <c r="F839" s="245" t="s">
        <v>811</v>
      </c>
      <c r="G839" s="245" t="s">
        <v>116</v>
      </c>
      <c r="H839" s="231">
        <v>851000</v>
      </c>
      <c r="I839" s="231">
        <v>851000</v>
      </c>
      <c r="J839" s="231">
        <v>851000</v>
      </c>
    </row>
    <row r="840" spans="1:10" ht="15" customHeight="1" x14ac:dyDescent="0.2">
      <c r="A840" s="283" t="s">
        <v>228</v>
      </c>
      <c r="B840" s="284"/>
      <c r="C840" s="227" t="s">
        <v>107</v>
      </c>
      <c r="D840" s="227" t="s">
        <v>63</v>
      </c>
      <c r="E840" s="227" t="s">
        <v>65</v>
      </c>
      <c r="F840" s="245" t="s">
        <v>811</v>
      </c>
      <c r="G840" s="245" t="s">
        <v>229</v>
      </c>
      <c r="H840" s="231">
        <v>93735000</v>
      </c>
      <c r="I840" s="231">
        <v>93735000</v>
      </c>
      <c r="J840" s="231">
        <v>93735000</v>
      </c>
    </row>
    <row r="841" spans="1:10" ht="23.25" customHeight="1" x14ac:dyDescent="0.2">
      <c r="A841" s="283" t="s">
        <v>259</v>
      </c>
      <c r="B841" s="284"/>
      <c r="C841" s="227" t="s">
        <v>107</v>
      </c>
      <c r="D841" s="227" t="s">
        <v>63</v>
      </c>
      <c r="E841" s="227" t="s">
        <v>65</v>
      </c>
      <c r="F841" s="245" t="s">
        <v>300</v>
      </c>
      <c r="G841" s="245"/>
      <c r="H841" s="231">
        <v>182235900</v>
      </c>
      <c r="I841" s="231">
        <v>182235900</v>
      </c>
      <c r="J841" s="231">
        <v>182235900</v>
      </c>
    </row>
    <row r="842" spans="1:10" ht="23.25" customHeight="1" x14ac:dyDescent="0.2">
      <c r="A842" s="283" t="s">
        <v>821</v>
      </c>
      <c r="B842" s="284"/>
      <c r="C842" s="227" t="s">
        <v>107</v>
      </c>
      <c r="D842" s="227" t="s">
        <v>63</v>
      </c>
      <c r="E842" s="227" t="s">
        <v>65</v>
      </c>
      <c r="F842" s="245" t="s">
        <v>822</v>
      </c>
      <c r="G842" s="246"/>
      <c r="H842" s="231">
        <v>86241070</v>
      </c>
      <c r="I842" s="231">
        <v>86241070</v>
      </c>
      <c r="J842" s="231">
        <v>86241070</v>
      </c>
    </row>
    <row r="843" spans="1:10" ht="34.5" customHeight="1" x14ac:dyDescent="0.2">
      <c r="A843" s="283" t="s">
        <v>477</v>
      </c>
      <c r="B843" s="284"/>
      <c r="C843" s="227" t="s">
        <v>107</v>
      </c>
      <c r="D843" s="227" t="s">
        <v>63</v>
      </c>
      <c r="E843" s="227" t="s">
        <v>65</v>
      </c>
      <c r="F843" s="245" t="s">
        <v>823</v>
      </c>
      <c r="G843" s="246"/>
      <c r="H843" s="231">
        <v>86241070</v>
      </c>
      <c r="I843" s="231">
        <v>86241070</v>
      </c>
      <c r="J843" s="231">
        <v>86241070</v>
      </c>
    </row>
    <row r="844" spans="1:10" ht="23.25" customHeight="1" x14ac:dyDescent="0.2">
      <c r="A844" s="283" t="s">
        <v>85</v>
      </c>
      <c r="B844" s="284"/>
      <c r="C844" s="227" t="s">
        <v>107</v>
      </c>
      <c r="D844" s="227" t="s">
        <v>63</v>
      </c>
      <c r="E844" s="227" t="s">
        <v>65</v>
      </c>
      <c r="F844" s="245" t="s">
        <v>823</v>
      </c>
      <c r="G844" s="245" t="s">
        <v>84</v>
      </c>
      <c r="H844" s="231">
        <v>86241070</v>
      </c>
      <c r="I844" s="231">
        <v>86241070</v>
      </c>
      <c r="J844" s="231">
        <v>86241070</v>
      </c>
    </row>
    <row r="845" spans="1:10" ht="15" customHeight="1" x14ac:dyDescent="0.2">
      <c r="A845" s="283" t="s">
        <v>49</v>
      </c>
      <c r="B845" s="284"/>
      <c r="C845" s="227" t="s">
        <v>107</v>
      </c>
      <c r="D845" s="227" t="s">
        <v>63</v>
      </c>
      <c r="E845" s="227" t="s">
        <v>65</v>
      </c>
      <c r="F845" s="245" t="s">
        <v>823</v>
      </c>
      <c r="G845" s="245" t="s">
        <v>116</v>
      </c>
      <c r="H845" s="231">
        <v>86241070</v>
      </c>
      <c r="I845" s="231">
        <v>86241070</v>
      </c>
      <c r="J845" s="231">
        <v>86241070</v>
      </c>
    </row>
    <row r="846" spans="1:10" ht="34.5" customHeight="1" x14ac:dyDescent="0.2">
      <c r="A846" s="283" t="s">
        <v>642</v>
      </c>
      <c r="B846" s="284"/>
      <c r="C846" s="227" t="s">
        <v>107</v>
      </c>
      <c r="D846" s="227" t="s">
        <v>63</v>
      </c>
      <c r="E846" s="227" t="s">
        <v>65</v>
      </c>
      <c r="F846" s="245" t="s">
        <v>824</v>
      </c>
      <c r="G846" s="246"/>
      <c r="H846" s="231">
        <v>95994830</v>
      </c>
      <c r="I846" s="231">
        <v>95994830</v>
      </c>
      <c r="J846" s="231">
        <v>95994830</v>
      </c>
    </row>
    <row r="847" spans="1:10" ht="34.5" customHeight="1" x14ac:dyDescent="0.2">
      <c r="A847" s="283" t="s">
        <v>542</v>
      </c>
      <c r="B847" s="284"/>
      <c r="C847" s="227" t="s">
        <v>107</v>
      </c>
      <c r="D847" s="227" t="s">
        <v>63</v>
      </c>
      <c r="E847" s="227" t="s">
        <v>65</v>
      </c>
      <c r="F847" s="245" t="s">
        <v>825</v>
      </c>
      <c r="G847" s="246"/>
      <c r="H847" s="231">
        <v>95994830</v>
      </c>
      <c r="I847" s="231">
        <v>95994830</v>
      </c>
      <c r="J847" s="231">
        <v>95994830</v>
      </c>
    </row>
    <row r="848" spans="1:10" ht="23.25" customHeight="1" x14ac:dyDescent="0.2">
      <c r="A848" s="283" t="s">
        <v>85</v>
      </c>
      <c r="B848" s="284"/>
      <c r="C848" s="227" t="s">
        <v>107</v>
      </c>
      <c r="D848" s="227" t="s">
        <v>63</v>
      </c>
      <c r="E848" s="227" t="s">
        <v>65</v>
      </c>
      <c r="F848" s="245" t="s">
        <v>825</v>
      </c>
      <c r="G848" s="245" t="s">
        <v>84</v>
      </c>
      <c r="H848" s="231">
        <v>95247830</v>
      </c>
      <c r="I848" s="231">
        <v>95247830</v>
      </c>
      <c r="J848" s="231">
        <v>95247830</v>
      </c>
    </row>
    <row r="849" spans="1:10" ht="15" customHeight="1" x14ac:dyDescent="0.2">
      <c r="A849" s="283" t="s">
        <v>49</v>
      </c>
      <c r="B849" s="284"/>
      <c r="C849" s="227" t="s">
        <v>107</v>
      </c>
      <c r="D849" s="227" t="s">
        <v>63</v>
      </c>
      <c r="E849" s="227" t="s">
        <v>65</v>
      </c>
      <c r="F849" s="245" t="s">
        <v>825</v>
      </c>
      <c r="G849" s="245" t="s">
        <v>116</v>
      </c>
      <c r="H849" s="231">
        <v>76171310</v>
      </c>
      <c r="I849" s="231">
        <v>76171310</v>
      </c>
      <c r="J849" s="231">
        <v>76171310</v>
      </c>
    </row>
    <row r="850" spans="1:10" ht="15" customHeight="1" x14ac:dyDescent="0.2">
      <c r="A850" s="283" t="s">
        <v>228</v>
      </c>
      <c r="B850" s="284"/>
      <c r="C850" s="227" t="s">
        <v>107</v>
      </c>
      <c r="D850" s="227" t="s">
        <v>63</v>
      </c>
      <c r="E850" s="227" t="s">
        <v>65</v>
      </c>
      <c r="F850" s="245" t="s">
        <v>825</v>
      </c>
      <c r="G850" s="245" t="s">
        <v>229</v>
      </c>
      <c r="H850" s="231">
        <v>18329520</v>
      </c>
      <c r="I850" s="231">
        <v>18329520</v>
      </c>
      <c r="J850" s="231">
        <v>18329520</v>
      </c>
    </row>
    <row r="851" spans="1:10" ht="45.75" customHeight="1" x14ac:dyDescent="0.2">
      <c r="A851" s="283" t="s">
        <v>628</v>
      </c>
      <c r="B851" s="284"/>
      <c r="C851" s="227" t="s">
        <v>107</v>
      </c>
      <c r="D851" s="227" t="s">
        <v>63</v>
      </c>
      <c r="E851" s="227" t="s">
        <v>65</v>
      </c>
      <c r="F851" s="245" t="s">
        <v>825</v>
      </c>
      <c r="G851" s="245" t="s">
        <v>121</v>
      </c>
      <c r="H851" s="231">
        <v>747000</v>
      </c>
      <c r="I851" s="231">
        <v>747000</v>
      </c>
      <c r="J851" s="231">
        <v>747000</v>
      </c>
    </row>
    <row r="852" spans="1:10" ht="15" customHeight="1" x14ac:dyDescent="0.2">
      <c r="A852" s="283" t="s">
        <v>200</v>
      </c>
      <c r="B852" s="284"/>
      <c r="C852" s="227" t="s">
        <v>107</v>
      </c>
      <c r="D852" s="227" t="s">
        <v>63</v>
      </c>
      <c r="E852" s="227" t="s">
        <v>65</v>
      </c>
      <c r="F852" s="245" t="s">
        <v>825</v>
      </c>
      <c r="G852" s="245" t="s">
        <v>201</v>
      </c>
      <c r="H852" s="231">
        <v>747000</v>
      </c>
      <c r="I852" s="231">
        <v>747000</v>
      </c>
      <c r="J852" s="231">
        <v>747000</v>
      </c>
    </row>
    <row r="853" spans="1:10" ht="34.5" customHeight="1" x14ac:dyDescent="0.2">
      <c r="A853" s="283" t="s">
        <v>270</v>
      </c>
      <c r="B853" s="284"/>
      <c r="C853" s="227" t="s">
        <v>107</v>
      </c>
      <c r="D853" s="227" t="s">
        <v>63</v>
      </c>
      <c r="E853" s="227" t="s">
        <v>65</v>
      </c>
      <c r="F853" s="245" t="s">
        <v>825</v>
      </c>
      <c r="G853" s="245" t="s">
        <v>106</v>
      </c>
      <c r="H853" s="231">
        <v>747000</v>
      </c>
      <c r="I853" s="231">
        <v>747000</v>
      </c>
      <c r="J853" s="231">
        <v>747000</v>
      </c>
    </row>
    <row r="854" spans="1:10" ht="15" customHeight="1" x14ac:dyDescent="0.2">
      <c r="A854" s="265" t="s">
        <v>202</v>
      </c>
      <c r="B854" s="266"/>
      <c r="C854" s="227" t="s">
        <v>107</v>
      </c>
      <c r="D854" s="227" t="s">
        <v>63</v>
      </c>
      <c r="E854" s="227" t="s">
        <v>64</v>
      </c>
      <c r="F854" s="228"/>
      <c r="G854" s="228"/>
      <c r="H854" s="231">
        <v>388634580</v>
      </c>
      <c r="I854" s="231">
        <v>385412560</v>
      </c>
      <c r="J854" s="231">
        <v>385502850</v>
      </c>
    </row>
    <row r="855" spans="1:10" ht="15" customHeight="1" x14ac:dyDescent="0.2">
      <c r="A855" s="265" t="s">
        <v>298</v>
      </c>
      <c r="B855" s="266"/>
      <c r="C855" s="227" t="s">
        <v>107</v>
      </c>
      <c r="D855" s="227" t="s">
        <v>63</v>
      </c>
      <c r="E855" s="227" t="s">
        <v>64</v>
      </c>
      <c r="F855" s="227" t="s">
        <v>299</v>
      </c>
      <c r="G855" s="227"/>
      <c r="H855" s="231">
        <v>340814580</v>
      </c>
      <c r="I855" s="231">
        <v>337592560</v>
      </c>
      <c r="J855" s="231">
        <v>337682850</v>
      </c>
    </row>
    <row r="856" spans="1:10" ht="15" customHeight="1" x14ac:dyDescent="0.2">
      <c r="A856" s="283" t="s">
        <v>258</v>
      </c>
      <c r="B856" s="284"/>
      <c r="C856" s="227" t="s">
        <v>107</v>
      </c>
      <c r="D856" s="227" t="s">
        <v>63</v>
      </c>
      <c r="E856" s="227" t="s">
        <v>64</v>
      </c>
      <c r="F856" s="245" t="s">
        <v>339</v>
      </c>
      <c r="G856" s="245"/>
      <c r="H856" s="231">
        <v>6365180</v>
      </c>
      <c r="I856" s="231">
        <v>7043160</v>
      </c>
      <c r="J856" s="231">
        <v>7133450</v>
      </c>
    </row>
    <row r="857" spans="1:10" ht="15" customHeight="1" x14ac:dyDescent="0.2">
      <c r="A857" s="283" t="s">
        <v>1039</v>
      </c>
      <c r="B857" s="284"/>
      <c r="C857" s="227" t="s">
        <v>107</v>
      </c>
      <c r="D857" s="227" t="s">
        <v>63</v>
      </c>
      <c r="E857" s="227" t="s">
        <v>64</v>
      </c>
      <c r="F857" s="245" t="s">
        <v>1040</v>
      </c>
      <c r="G857" s="246"/>
      <c r="H857" s="231">
        <v>6365180</v>
      </c>
      <c r="I857" s="231">
        <v>7043160</v>
      </c>
      <c r="J857" s="231">
        <v>7133450</v>
      </c>
    </row>
    <row r="858" spans="1:10" ht="102" customHeight="1" x14ac:dyDescent="0.2">
      <c r="A858" s="283" t="s">
        <v>1158</v>
      </c>
      <c r="B858" s="284"/>
      <c r="C858" s="227" t="s">
        <v>107</v>
      </c>
      <c r="D858" s="227" t="s">
        <v>63</v>
      </c>
      <c r="E858" s="227" t="s">
        <v>64</v>
      </c>
      <c r="F858" s="245" t="s">
        <v>1159</v>
      </c>
      <c r="G858" s="246"/>
      <c r="H858" s="231">
        <v>1328040</v>
      </c>
      <c r="I858" s="231">
        <v>1484280</v>
      </c>
      <c r="J858" s="231">
        <v>1484280</v>
      </c>
    </row>
    <row r="859" spans="1:10" ht="23.25" customHeight="1" x14ac:dyDescent="0.2">
      <c r="A859" s="283" t="s">
        <v>85</v>
      </c>
      <c r="B859" s="284"/>
      <c r="C859" s="227" t="s">
        <v>107</v>
      </c>
      <c r="D859" s="227" t="s">
        <v>63</v>
      </c>
      <c r="E859" s="227" t="s">
        <v>64</v>
      </c>
      <c r="F859" s="245" t="s">
        <v>1159</v>
      </c>
      <c r="G859" s="245" t="s">
        <v>84</v>
      </c>
      <c r="H859" s="231">
        <v>1328040</v>
      </c>
      <c r="I859" s="231">
        <v>1484280</v>
      </c>
      <c r="J859" s="231">
        <v>1484280</v>
      </c>
    </row>
    <row r="860" spans="1:10" ht="15" customHeight="1" x14ac:dyDescent="0.2">
      <c r="A860" s="283" t="s">
        <v>49</v>
      </c>
      <c r="B860" s="284"/>
      <c r="C860" s="227" t="s">
        <v>107</v>
      </c>
      <c r="D860" s="227" t="s">
        <v>63</v>
      </c>
      <c r="E860" s="227" t="s">
        <v>64</v>
      </c>
      <c r="F860" s="245" t="s">
        <v>1159</v>
      </c>
      <c r="G860" s="245" t="s">
        <v>116</v>
      </c>
      <c r="H860" s="231">
        <v>69896.84</v>
      </c>
      <c r="I860" s="231">
        <v>78120</v>
      </c>
      <c r="J860" s="231">
        <v>78120</v>
      </c>
    </row>
    <row r="861" spans="1:10" ht="15" customHeight="1" x14ac:dyDescent="0.2">
      <c r="A861" s="283" t="s">
        <v>228</v>
      </c>
      <c r="B861" s="284"/>
      <c r="C861" s="227" t="s">
        <v>107</v>
      </c>
      <c r="D861" s="227" t="s">
        <v>63</v>
      </c>
      <c r="E861" s="227" t="s">
        <v>64</v>
      </c>
      <c r="F861" s="245" t="s">
        <v>1159</v>
      </c>
      <c r="G861" s="245" t="s">
        <v>229</v>
      </c>
      <c r="H861" s="231">
        <v>1258143.1599999999</v>
      </c>
      <c r="I861" s="231">
        <v>1406160</v>
      </c>
      <c r="J861" s="231">
        <v>1406160</v>
      </c>
    </row>
    <row r="862" spans="1:10" ht="45.75" customHeight="1" x14ac:dyDescent="0.2">
      <c r="A862" s="283" t="s">
        <v>1041</v>
      </c>
      <c r="B862" s="284"/>
      <c r="C862" s="227" t="s">
        <v>107</v>
      </c>
      <c r="D862" s="227" t="s">
        <v>63</v>
      </c>
      <c r="E862" s="227" t="s">
        <v>64</v>
      </c>
      <c r="F862" s="245" t="s">
        <v>1042</v>
      </c>
      <c r="G862" s="246"/>
      <c r="H862" s="231">
        <v>5037140</v>
      </c>
      <c r="I862" s="231">
        <v>5558880</v>
      </c>
      <c r="J862" s="231">
        <v>5649170</v>
      </c>
    </row>
    <row r="863" spans="1:10" ht="23.25" customHeight="1" x14ac:dyDescent="0.2">
      <c r="A863" s="283" t="s">
        <v>85</v>
      </c>
      <c r="B863" s="284"/>
      <c r="C863" s="227" t="s">
        <v>107</v>
      </c>
      <c r="D863" s="227" t="s">
        <v>63</v>
      </c>
      <c r="E863" s="227" t="s">
        <v>64</v>
      </c>
      <c r="F863" s="245" t="s">
        <v>1042</v>
      </c>
      <c r="G863" s="245" t="s">
        <v>84</v>
      </c>
      <c r="H863" s="231">
        <v>5037140</v>
      </c>
      <c r="I863" s="231">
        <v>5558880</v>
      </c>
      <c r="J863" s="231">
        <v>5649170</v>
      </c>
    </row>
    <row r="864" spans="1:10" ht="15" customHeight="1" x14ac:dyDescent="0.2">
      <c r="A864" s="283" t="s">
        <v>228</v>
      </c>
      <c r="B864" s="284"/>
      <c r="C864" s="227" t="s">
        <v>107</v>
      </c>
      <c r="D864" s="227" t="s">
        <v>63</v>
      </c>
      <c r="E864" s="227" t="s">
        <v>64</v>
      </c>
      <c r="F864" s="245" t="s">
        <v>1042</v>
      </c>
      <c r="G864" s="245" t="s">
        <v>229</v>
      </c>
      <c r="H864" s="231">
        <v>5037140</v>
      </c>
      <c r="I864" s="231">
        <v>5558880</v>
      </c>
      <c r="J864" s="231">
        <v>5649170</v>
      </c>
    </row>
    <row r="865" spans="1:10" ht="15" customHeight="1" x14ac:dyDescent="0.2">
      <c r="A865" s="283" t="s">
        <v>260</v>
      </c>
      <c r="B865" s="284"/>
      <c r="C865" s="227" t="s">
        <v>107</v>
      </c>
      <c r="D865" s="227" t="s">
        <v>63</v>
      </c>
      <c r="E865" s="227" t="s">
        <v>64</v>
      </c>
      <c r="F865" s="245" t="s">
        <v>816</v>
      </c>
      <c r="G865" s="245"/>
      <c r="H865" s="231">
        <v>334449400</v>
      </c>
      <c r="I865" s="231">
        <v>330549400</v>
      </c>
      <c r="J865" s="231">
        <v>330549400</v>
      </c>
    </row>
    <row r="866" spans="1:10" ht="23.25" customHeight="1" x14ac:dyDescent="0.2">
      <c r="A866" s="283" t="s">
        <v>156</v>
      </c>
      <c r="B866" s="284"/>
      <c r="C866" s="227" t="s">
        <v>107</v>
      </c>
      <c r="D866" s="227" t="s">
        <v>63</v>
      </c>
      <c r="E866" s="227" t="s">
        <v>64</v>
      </c>
      <c r="F866" s="245" t="s">
        <v>817</v>
      </c>
      <c r="G866" s="246"/>
      <c r="H866" s="231">
        <v>334449400</v>
      </c>
      <c r="I866" s="231">
        <v>330549400</v>
      </c>
      <c r="J866" s="231">
        <v>330549400</v>
      </c>
    </row>
    <row r="867" spans="1:10" ht="15" customHeight="1" x14ac:dyDescent="0.2">
      <c r="A867" s="283" t="s">
        <v>38</v>
      </c>
      <c r="B867" s="284"/>
      <c r="C867" s="227" t="s">
        <v>107</v>
      </c>
      <c r="D867" s="227" t="s">
        <v>63</v>
      </c>
      <c r="E867" s="227" t="s">
        <v>64</v>
      </c>
      <c r="F867" s="245" t="s">
        <v>829</v>
      </c>
      <c r="G867" s="246"/>
      <c r="H867" s="231">
        <v>64918900</v>
      </c>
      <c r="I867" s="231">
        <v>64918900</v>
      </c>
      <c r="J867" s="231">
        <v>64918900</v>
      </c>
    </row>
    <row r="868" spans="1:10" ht="45.75" customHeight="1" x14ac:dyDescent="0.2">
      <c r="A868" s="283" t="s">
        <v>289</v>
      </c>
      <c r="B868" s="284"/>
      <c r="C868" s="227" t="s">
        <v>107</v>
      </c>
      <c r="D868" s="227" t="s">
        <v>63</v>
      </c>
      <c r="E868" s="227" t="s">
        <v>64</v>
      </c>
      <c r="F868" s="245" t="s">
        <v>829</v>
      </c>
      <c r="G868" s="245" t="s">
        <v>195</v>
      </c>
      <c r="H868" s="231">
        <v>57308800</v>
      </c>
      <c r="I868" s="231">
        <v>57308800</v>
      </c>
      <c r="J868" s="231">
        <v>57308800</v>
      </c>
    </row>
    <row r="869" spans="1:10" ht="23.25" customHeight="1" x14ac:dyDescent="0.2">
      <c r="A869" s="283" t="s">
        <v>89</v>
      </c>
      <c r="B869" s="284"/>
      <c r="C869" s="227" t="s">
        <v>107</v>
      </c>
      <c r="D869" s="227" t="s">
        <v>63</v>
      </c>
      <c r="E869" s="227" t="s">
        <v>64</v>
      </c>
      <c r="F869" s="245" t="s">
        <v>829</v>
      </c>
      <c r="G869" s="245" t="s">
        <v>26</v>
      </c>
      <c r="H869" s="231">
        <v>57308800</v>
      </c>
      <c r="I869" s="231">
        <v>57308800</v>
      </c>
      <c r="J869" s="231">
        <v>57308800</v>
      </c>
    </row>
    <row r="870" spans="1:10" ht="23.25" customHeight="1" x14ac:dyDescent="0.2">
      <c r="A870" s="283" t="s">
        <v>272</v>
      </c>
      <c r="B870" s="284"/>
      <c r="C870" s="227" t="s">
        <v>107</v>
      </c>
      <c r="D870" s="227" t="s">
        <v>63</v>
      </c>
      <c r="E870" s="227" t="s">
        <v>64</v>
      </c>
      <c r="F870" s="245" t="s">
        <v>829</v>
      </c>
      <c r="G870" s="245" t="s">
        <v>94</v>
      </c>
      <c r="H870" s="231">
        <v>7610100</v>
      </c>
      <c r="I870" s="231">
        <v>7610100</v>
      </c>
      <c r="J870" s="231">
        <v>7610100</v>
      </c>
    </row>
    <row r="871" spans="1:10" ht="23.25" customHeight="1" x14ac:dyDescent="0.2">
      <c r="A871" s="283" t="s">
        <v>187</v>
      </c>
      <c r="B871" s="284"/>
      <c r="C871" s="227" t="s">
        <v>107</v>
      </c>
      <c r="D871" s="227" t="s">
        <v>63</v>
      </c>
      <c r="E871" s="227" t="s">
        <v>64</v>
      </c>
      <c r="F871" s="245" t="s">
        <v>829</v>
      </c>
      <c r="G871" s="245" t="s">
        <v>58</v>
      </c>
      <c r="H871" s="231">
        <v>7610100</v>
      </c>
      <c r="I871" s="231">
        <v>7610100</v>
      </c>
      <c r="J871" s="231">
        <v>7610100</v>
      </c>
    </row>
    <row r="872" spans="1:10" ht="15" customHeight="1" x14ac:dyDescent="0.2">
      <c r="A872" s="283" t="s">
        <v>721</v>
      </c>
      <c r="B872" s="284"/>
      <c r="C872" s="227" t="s">
        <v>107</v>
      </c>
      <c r="D872" s="227" t="s">
        <v>63</v>
      </c>
      <c r="E872" s="227" t="s">
        <v>64</v>
      </c>
      <c r="F872" s="245" t="s">
        <v>818</v>
      </c>
      <c r="G872" s="246"/>
      <c r="H872" s="231">
        <v>18250000</v>
      </c>
      <c r="I872" s="231">
        <v>18250000</v>
      </c>
      <c r="J872" s="231">
        <v>18250000</v>
      </c>
    </row>
    <row r="873" spans="1:10" ht="23.25" customHeight="1" x14ac:dyDescent="0.2">
      <c r="A873" s="283" t="s">
        <v>272</v>
      </c>
      <c r="B873" s="284"/>
      <c r="C873" s="227" t="s">
        <v>107</v>
      </c>
      <c r="D873" s="227" t="s">
        <v>63</v>
      </c>
      <c r="E873" s="227" t="s">
        <v>64</v>
      </c>
      <c r="F873" s="245" t="s">
        <v>818</v>
      </c>
      <c r="G873" s="245" t="s">
        <v>94</v>
      </c>
      <c r="H873" s="231">
        <v>18250000</v>
      </c>
      <c r="I873" s="231">
        <v>18250000</v>
      </c>
      <c r="J873" s="231">
        <v>18250000</v>
      </c>
    </row>
    <row r="874" spans="1:10" ht="23.25" customHeight="1" x14ac:dyDescent="0.2">
      <c r="A874" s="283" t="s">
        <v>187</v>
      </c>
      <c r="B874" s="284"/>
      <c r="C874" s="227" t="s">
        <v>107</v>
      </c>
      <c r="D874" s="227" t="s">
        <v>63</v>
      </c>
      <c r="E874" s="227" t="s">
        <v>64</v>
      </c>
      <c r="F874" s="245" t="s">
        <v>818</v>
      </c>
      <c r="G874" s="245" t="s">
        <v>58</v>
      </c>
      <c r="H874" s="231">
        <v>18250000</v>
      </c>
      <c r="I874" s="231">
        <v>18250000</v>
      </c>
      <c r="J874" s="231">
        <v>18250000</v>
      </c>
    </row>
    <row r="875" spans="1:10" ht="15" customHeight="1" x14ac:dyDescent="0.2">
      <c r="A875" s="283" t="s">
        <v>480</v>
      </c>
      <c r="B875" s="284"/>
      <c r="C875" s="227" t="s">
        <v>107</v>
      </c>
      <c r="D875" s="227" t="s">
        <v>63</v>
      </c>
      <c r="E875" s="227" t="s">
        <v>64</v>
      </c>
      <c r="F875" s="245" t="s">
        <v>830</v>
      </c>
      <c r="G875" s="246"/>
      <c r="H875" s="231">
        <v>251280500</v>
      </c>
      <c r="I875" s="231">
        <v>247380500</v>
      </c>
      <c r="J875" s="231">
        <v>247380500</v>
      </c>
    </row>
    <row r="876" spans="1:10" ht="45.75" customHeight="1" x14ac:dyDescent="0.2">
      <c r="A876" s="283" t="s">
        <v>289</v>
      </c>
      <c r="B876" s="284"/>
      <c r="C876" s="227" t="s">
        <v>107</v>
      </c>
      <c r="D876" s="227" t="s">
        <v>63</v>
      </c>
      <c r="E876" s="227" t="s">
        <v>64</v>
      </c>
      <c r="F876" s="245" t="s">
        <v>830</v>
      </c>
      <c r="G876" s="245" t="s">
        <v>195</v>
      </c>
      <c r="H876" s="231">
        <v>18538900</v>
      </c>
      <c r="I876" s="231">
        <v>18538900</v>
      </c>
      <c r="J876" s="231">
        <v>18538900</v>
      </c>
    </row>
    <row r="877" spans="1:10" ht="15" customHeight="1" x14ac:dyDescent="0.2">
      <c r="A877" s="283" t="s">
        <v>248</v>
      </c>
      <c r="B877" s="284"/>
      <c r="C877" s="227" t="s">
        <v>107</v>
      </c>
      <c r="D877" s="227" t="s">
        <v>63</v>
      </c>
      <c r="E877" s="227" t="s">
        <v>64</v>
      </c>
      <c r="F877" s="245" t="s">
        <v>830</v>
      </c>
      <c r="G877" s="245" t="s">
        <v>249</v>
      </c>
      <c r="H877" s="231">
        <v>18538900</v>
      </c>
      <c r="I877" s="231">
        <v>18538900</v>
      </c>
      <c r="J877" s="231">
        <v>18538900</v>
      </c>
    </row>
    <row r="878" spans="1:10" ht="23.25" customHeight="1" x14ac:dyDescent="0.2">
      <c r="A878" s="283" t="s">
        <v>272</v>
      </c>
      <c r="B878" s="284"/>
      <c r="C878" s="227" t="s">
        <v>107</v>
      </c>
      <c r="D878" s="227" t="s">
        <v>63</v>
      </c>
      <c r="E878" s="227" t="s">
        <v>64</v>
      </c>
      <c r="F878" s="245" t="s">
        <v>830</v>
      </c>
      <c r="G878" s="245" t="s">
        <v>94</v>
      </c>
      <c r="H878" s="231">
        <v>1289400</v>
      </c>
      <c r="I878" s="231">
        <v>1289400</v>
      </c>
      <c r="J878" s="231">
        <v>1289400</v>
      </c>
    </row>
    <row r="879" spans="1:10" ht="23.25" customHeight="1" x14ac:dyDescent="0.2">
      <c r="A879" s="283" t="s">
        <v>187</v>
      </c>
      <c r="B879" s="284"/>
      <c r="C879" s="227" t="s">
        <v>107</v>
      </c>
      <c r="D879" s="227" t="s">
        <v>63</v>
      </c>
      <c r="E879" s="227" t="s">
        <v>64</v>
      </c>
      <c r="F879" s="245" t="s">
        <v>830</v>
      </c>
      <c r="G879" s="245" t="s">
        <v>58</v>
      </c>
      <c r="H879" s="231">
        <v>1289400</v>
      </c>
      <c r="I879" s="231">
        <v>1289400</v>
      </c>
      <c r="J879" s="231">
        <v>1289400</v>
      </c>
    </row>
    <row r="880" spans="1:10" ht="23.25" customHeight="1" x14ac:dyDescent="0.2">
      <c r="A880" s="283" t="s">
        <v>85</v>
      </c>
      <c r="B880" s="284"/>
      <c r="C880" s="227" t="s">
        <v>107</v>
      </c>
      <c r="D880" s="227" t="s">
        <v>63</v>
      </c>
      <c r="E880" s="227" t="s">
        <v>64</v>
      </c>
      <c r="F880" s="245" t="s">
        <v>830</v>
      </c>
      <c r="G880" s="245" t="s">
        <v>84</v>
      </c>
      <c r="H880" s="231">
        <v>231452200</v>
      </c>
      <c r="I880" s="231">
        <v>227552200</v>
      </c>
      <c r="J880" s="231">
        <v>227552200</v>
      </c>
    </row>
    <row r="881" spans="1:10" ht="15" customHeight="1" x14ac:dyDescent="0.2">
      <c r="A881" s="283" t="s">
        <v>49</v>
      </c>
      <c r="B881" s="284"/>
      <c r="C881" s="227" t="s">
        <v>107</v>
      </c>
      <c r="D881" s="227" t="s">
        <v>63</v>
      </c>
      <c r="E881" s="227" t="s">
        <v>64</v>
      </c>
      <c r="F881" s="245" t="s">
        <v>830</v>
      </c>
      <c r="G881" s="245" t="s">
        <v>116</v>
      </c>
      <c r="H881" s="231">
        <v>231452200</v>
      </c>
      <c r="I881" s="231">
        <v>227552200</v>
      </c>
      <c r="J881" s="231">
        <v>227552200</v>
      </c>
    </row>
    <row r="882" spans="1:10" ht="15" customHeight="1" x14ac:dyDescent="0.2">
      <c r="A882" s="265" t="s">
        <v>302</v>
      </c>
      <c r="B882" s="266"/>
      <c r="C882" s="227" t="s">
        <v>107</v>
      </c>
      <c r="D882" s="227" t="s">
        <v>63</v>
      </c>
      <c r="E882" s="227" t="s">
        <v>64</v>
      </c>
      <c r="F882" s="227" t="s">
        <v>303</v>
      </c>
      <c r="G882" s="227"/>
      <c r="H882" s="231">
        <v>47820000</v>
      </c>
      <c r="I882" s="231">
        <v>47820000</v>
      </c>
      <c r="J882" s="231">
        <v>47820000</v>
      </c>
    </row>
    <row r="883" spans="1:10" ht="23.25" customHeight="1" x14ac:dyDescent="0.2">
      <c r="A883" s="283" t="s">
        <v>831</v>
      </c>
      <c r="B883" s="284"/>
      <c r="C883" s="227" t="s">
        <v>107</v>
      </c>
      <c r="D883" s="227" t="s">
        <v>63</v>
      </c>
      <c r="E883" s="227" t="s">
        <v>64</v>
      </c>
      <c r="F883" s="245" t="s">
        <v>474</v>
      </c>
      <c r="G883" s="245"/>
      <c r="H883" s="231">
        <v>47820000</v>
      </c>
      <c r="I883" s="231">
        <v>47820000</v>
      </c>
      <c r="J883" s="231">
        <v>47820000</v>
      </c>
    </row>
    <row r="884" spans="1:10" ht="23.25" customHeight="1" x14ac:dyDescent="0.2">
      <c r="A884" s="283" t="s">
        <v>832</v>
      </c>
      <c r="B884" s="284"/>
      <c r="C884" s="227" t="s">
        <v>107</v>
      </c>
      <c r="D884" s="227" t="s">
        <v>63</v>
      </c>
      <c r="E884" s="227" t="s">
        <v>64</v>
      </c>
      <c r="F884" s="245" t="s">
        <v>833</v>
      </c>
      <c r="G884" s="246"/>
      <c r="H884" s="231">
        <v>47820000</v>
      </c>
      <c r="I884" s="231">
        <v>47820000</v>
      </c>
      <c r="J884" s="231">
        <v>47820000</v>
      </c>
    </row>
    <row r="885" spans="1:10" ht="45.75" customHeight="1" x14ac:dyDescent="0.2">
      <c r="A885" s="283" t="s">
        <v>1160</v>
      </c>
      <c r="B885" s="284"/>
      <c r="C885" s="227" t="s">
        <v>107</v>
      </c>
      <c r="D885" s="227" t="s">
        <v>63</v>
      </c>
      <c r="E885" s="227" t="s">
        <v>64</v>
      </c>
      <c r="F885" s="245" t="s">
        <v>1161</v>
      </c>
      <c r="G885" s="246"/>
      <c r="H885" s="231">
        <v>28177000</v>
      </c>
      <c r="I885" s="231">
        <v>28177000</v>
      </c>
      <c r="J885" s="231">
        <v>28177000</v>
      </c>
    </row>
    <row r="886" spans="1:10" ht="23.25" customHeight="1" x14ac:dyDescent="0.2">
      <c r="A886" s="283" t="s">
        <v>85</v>
      </c>
      <c r="B886" s="284"/>
      <c r="C886" s="227" t="s">
        <v>107</v>
      </c>
      <c r="D886" s="227" t="s">
        <v>63</v>
      </c>
      <c r="E886" s="227" t="s">
        <v>64</v>
      </c>
      <c r="F886" s="245" t="s">
        <v>1161</v>
      </c>
      <c r="G886" s="245" t="s">
        <v>84</v>
      </c>
      <c r="H886" s="231">
        <v>28177000</v>
      </c>
      <c r="I886" s="231">
        <v>28177000</v>
      </c>
      <c r="J886" s="231">
        <v>28177000</v>
      </c>
    </row>
    <row r="887" spans="1:10" ht="15" customHeight="1" x14ac:dyDescent="0.2">
      <c r="A887" s="283" t="s">
        <v>228</v>
      </c>
      <c r="B887" s="284"/>
      <c r="C887" s="227" t="s">
        <v>107</v>
      </c>
      <c r="D887" s="227" t="s">
        <v>63</v>
      </c>
      <c r="E887" s="227" t="s">
        <v>64</v>
      </c>
      <c r="F887" s="245" t="s">
        <v>1161</v>
      </c>
      <c r="G887" s="245" t="s">
        <v>229</v>
      </c>
      <c r="H887" s="231">
        <v>28177000</v>
      </c>
      <c r="I887" s="231">
        <v>28177000</v>
      </c>
      <c r="J887" s="231">
        <v>28177000</v>
      </c>
    </row>
    <row r="888" spans="1:10" ht="23.25" customHeight="1" x14ac:dyDescent="0.2">
      <c r="A888" s="283" t="s">
        <v>274</v>
      </c>
      <c r="B888" s="284"/>
      <c r="C888" s="227" t="s">
        <v>107</v>
      </c>
      <c r="D888" s="227" t="s">
        <v>63</v>
      </c>
      <c r="E888" s="227" t="s">
        <v>64</v>
      </c>
      <c r="F888" s="245" t="s">
        <v>834</v>
      </c>
      <c r="G888" s="246"/>
      <c r="H888" s="231">
        <v>19643000</v>
      </c>
      <c r="I888" s="231">
        <v>19643000</v>
      </c>
      <c r="J888" s="231">
        <v>19643000</v>
      </c>
    </row>
    <row r="889" spans="1:10" ht="15" customHeight="1" x14ac:dyDescent="0.2">
      <c r="A889" s="283" t="s">
        <v>95</v>
      </c>
      <c r="B889" s="284"/>
      <c r="C889" s="227" t="s">
        <v>107</v>
      </c>
      <c r="D889" s="227" t="s">
        <v>63</v>
      </c>
      <c r="E889" s="227" t="s">
        <v>64</v>
      </c>
      <c r="F889" s="245" t="s">
        <v>834</v>
      </c>
      <c r="G889" s="245" t="s">
        <v>96</v>
      </c>
      <c r="H889" s="231">
        <v>19643000</v>
      </c>
      <c r="I889" s="231">
        <v>19643000</v>
      </c>
      <c r="J889" s="231">
        <v>19643000</v>
      </c>
    </row>
    <row r="890" spans="1:10" ht="23.25" customHeight="1" x14ac:dyDescent="0.2">
      <c r="A890" s="283" t="s">
        <v>35</v>
      </c>
      <c r="B890" s="284"/>
      <c r="C890" s="227" t="s">
        <v>107</v>
      </c>
      <c r="D890" s="227" t="s">
        <v>63</v>
      </c>
      <c r="E890" s="227" t="s">
        <v>64</v>
      </c>
      <c r="F890" s="245" t="s">
        <v>834</v>
      </c>
      <c r="G890" s="245" t="s">
        <v>52</v>
      </c>
      <c r="H890" s="231">
        <v>19643000</v>
      </c>
      <c r="I890" s="231">
        <v>19643000</v>
      </c>
      <c r="J890" s="231">
        <v>19643000</v>
      </c>
    </row>
    <row r="891" spans="1:10" ht="15" customHeight="1" x14ac:dyDescent="0.2">
      <c r="A891" s="265" t="s">
        <v>742</v>
      </c>
      <c r="B891" s="266"/>
      <c r="C891" s="227" t="s">
        <v>107</v>
      </c>
      <c r="D891" s="227" t="s">
        <v>62</v>
      </c>
      <c r="E891" s="227"/>
      <c r="F891" s="228"/>
      <c r="G891" s="228"/>
      <c r="H891" s="231">
        <v>63280000</v>
      </c>
      <c r="I891" s="231">
        <v>61732000</v>
      </c>
      <c r="J891" s="231">
        <v>61732000</v>
      </c>
    </row>
    <row r="892" spans="1:10" ht="15" customHeight="1" x14ac:dyDescent="0.2">
      <c r="A892" s="265" t="s">
        <v>141</v>
      </c>
      <c r="B892" s="266"/>
      <c r="C892" s="227" t="s">
        <v>107</v>
      </c>
      <c r="D892" s="227" t="s">
        <v>62</v>
      </c>
      <c r="E892" s="227" t="s">
        <v>65</v>
      </c>
      <c r="F892" s="228"/>
      <c r="G892" s="228"/>
      <c r="H892" s="231">
        <v>1548000</v>
      </c>
      <c r="I892" s="231">
        <v>0</v>
      </c>
      <c r="J892" s="231">
        <v>0</v>
      </c>
    </row>
    <row r="893" spans="1:10" ht="15" customHeight="1" x14ac:dyDescent="0.2">
      <c r="A893" s="265" t="s">
        <v>302</v>
      </c>
      <c r="B893" s="266"/>
      <c r="C893" s="227" t="s">
        <v>107</v>
      </c>
      <c r="D893" s="227" t="s">
        <v>62</v>
      </c>
      <c r="E893" s="227" t="s">
        <v>65</v>
      </c>
      <c r="F893" s="227" t="s">
        <v>303</v>
      </c>
      <c r="G893" s="227"/>
      <c r="H893" s="231">
        <v>1548000</v>
      </c>
      <c r="I893" s="231">
        <v>0</v>
      </c>
      <c r="J893" s="231">
        <v>0</v>
      </c>
    </row>
    <row r="894" spans="1:10" ht="15" customHeight="1" x14ac:dyDescent="0.2">
      <c r="A894" s="283" t="s">
        <v>304</v>
      </c>
      <c r="B894" s="284"/>
      <c r="C894" s="227" t="s">
        <v>107</v>
      </c>
      <c r="D894" s="227" t="s">
        <v>62</v>
      </c>
      <c r="E894" s="227" t="s">
        <v>65</v>
      </c>
      <c r="F894" s="245" t="s">
        <v>305</v>
      </c>
      <c r="G894" s="245"/>
      <c r="H894" s="231">
        <v>1548000</v>
      </c>
      <c r="I894" s="231">
        <v>0</v>
      </c>
      <c r="J894" s="231">
        <v>0</v>
      </c>
    </row>
    <row r="895" spans="1:10" ht="23.25" customHeight="1" x14ac:dyDescent="0.2">
      <c r="A895" s="283" t="s">
        <v>848</v>
      </c>
      <c r="B895" s="284"/>
      <c r="C895" s="227" t="s">
        <v>107</v>
      </c>
      <c r="D895" s="227" t="s">
        <v>62</v>
      </c>
      <c r="E895" s="227" t="s">
        <v>65</v>
      </c>
      <c r="F895" s="245" t="s">
        <v>849</v>
      </c>
      <c r="G895" s="246"/>
      <c r="H895" s="231">
        <v>1548000</v>
      </c>
      <c r="I895" s="231">
        <v>0</v>
      </c>
      <c r="J895" s="231">
        <v>0</v>
      </c>
    </row>
    <row r="896" spans="1:10" ht="23.25" customHeight="1" x14ac:dyDescent="0.2">
      <c r="A896" s="283" t="s">
        <v>850</v>
      </c>
      <c r="B896" s="284"/>
      <c r="C896" s="227" t="s">
        <v>107</v>
      </c>
      <c r="D896" s="227" t="s">
        <v>62</v>
      </c>
      <c r="E896" s="227" t="s">
        <v>65</v>
      </c>
      <c r="F896" s="245" t="s">
        <v>851</v>
      </c>
      <c r="G896" s="246"/>
      <c r="H896" s="231">
        <v>1548000</v>
      </c>
      <c r="I896" s="231">
        <v>0</v>
      </c>
      <c r="J896" s="231">
        <v>0</v>
      </c>
    </row>
    <row r="897" spans="1:10" ht="15" customHeight="1" x14ac:dyDescent="0.2">
      <c r="A897" s="283" t="s">
        <v>95</v>
      </c>
      <c r="B897" s="284"/>
      <c r="C897" s="227" t="s">
        <v>107</v>
      </c>
      <c r="D897" s="227" t="s">
        <v>62</v>
      </c>
      <c r="E897" s="227" t="s">
        <v>65</v>
      </c>
      <c r="F897" s="245" t="s">
        <v>851</v>
      </c>
      <c r="G897" s="245" t="s">
        <v>96</v>
      </c>
      <c r="H897" s="231">
        <v>1548000</v>
      </c>
      <c r="I897" s="231">
        <v>0</v>
      </c>
      <c r="J897" s="231">
        <v>0</v>
      </c>
    </row>
    <row r="898" spans="1:10" ht="15" customHeight="1" x14ac:dyDescent="0.2">
      <c r="A898" s="283" t="s">
        <v>1164</v>
      </c>
      <c r="B898" s="284"/>
      <c r="C898" s="227" t="s">
        <v>107</v>
      </c>
      <c r="D898" s="227" t="s">
        <v>62</v>
      </c>
      <c r="E898" s="227" t="s">
        <v>65</v>
      </c>
      <c r="F898" s="245" t="s">
        <v>851</v>
      </c>
      <c r="G898" s="245" t="s">
        <v>1165</v>
      </c>
      <c r="H898" s="231">
        <v>1548000</v>
      </c>
      <c r="I898" s="231">
        <v>0</v>
      </c>
      <c r="J898" s="231">
        <v>0</v>
      </c>
    </row>
    <row r="899" spans="1:10" ht="15" customHeight="1" x14ac:dyDescent="0.2">
      <c r="A899" s="265" t="s">
        <v>218</v>
      </c>
      <c r="B899" s="266"/>
      <c r="C899" s="227" t="s">
        <v>107</v>
      </c>
      <c r="D899" s="227" t="s">
        <v>62</v>
      </c>
      <c r="E899" s="227" t="s">
        <v>192</v>
      </c>
      <c r="F899" s="228"/>
      <c r="G899" s="228"/>
      <c r="H899" s="231">
        <v>61732000</v>
      </c>
      <c r="I899" s="231">
        <v>61732000</v>
      </c>
      <c r="J899" s="231">
        <v>61732000</v>
      </c>
    </row>
    <row r="900" spans="1:10" ht="15" customHeight="1" x14ac:dyDescent="0.2">
      <c r="A900" s="265" t="s">
        <v>298</v>
      </c>
      <c r="B900" s="266"/>
      <c r="C900" s="227" t="s">
        <v>107</v>
      </c>
      <c r="D900" s="227" t="s">
        <v>62</v>
      </c>
      <c r="E900" s="227" t="s">
        <v>192</v>
      </c>
      <c r="F900" s="227" t="s">
        <v>299</v>
      </c>
      <c r="G900" s="227"/>
      <c r="H900" s="231">
        <v>61732000</v>
      </c>
      <c r="I900" s="231">
        <v>61732000</v>
      </c>
      <c r="J900" s="231">
        <v>61732000</v>
      </c>
    </row>
    <row r="901" spans="1:10" ht="15" customHeight="1" x14ac:dyDescent="0.2">
      <c r="A901" s="283" t="s">
        <v>258</v>
      </c>
      <c r="B901" s="284"/>
      <c r="C901" s="227" t="s">
        <v>107</v>
      </c>
      <c r="D901" s="227" t="s">
        <v>62</v>
      </c>
      <c r="E901" s="227" t="s">
        <v>192</v>
      </c>
      <c r="F901" s="245" t="s">
        <v>339</v>
      </c>
      <c r="G901" s="245"/>
      <c r="H901" s="231">
        <v>61732000</v>
      </c>
      <c r="I901" s="231">
        <v>61732000</v>
      </c>
      <c r="J901" s="231">
        <v>61732000</v>
      </c>
    </row>
    <row r="902" spans="1:10" ht="23.25" customHeight="1" x14ac:dyDescent="0.2">
      <c r="A902" s="283" t="s">
        <v>476</v>
      </c>
      <c r="B902" s="284"/>
      <c r="C902" s="227" t="s">
        <v>107</v>
      </c>
      <c r="D902" s="227" t="s">
        <v>62</v>
      </c>
      <c r="E902" s="227" t="s">
        <v>192</v>
      </c>
      <c r="F902" s="245" t="s">
        <v>719</v>
      </c>
      <c r="G902" s="246"/>
      <c r="H902" s="231">
        <v>61732000</v>
      </c>
      <c r="I902" s="231">
        <v>61732000</v>
      </c>
      <c r="J902" s="231">
        <v>61732000</v>
      </c>
    </row>
    <row r="903" spans="1:10" ht="45.75" customHeight="1" x14ac:dyDescent="0.2">
      <c r="A903" s="283" t="s">
        <v>275</v>
      </c>
      <c r="B903" s="284"/>
      <c r="C903" s="227" t="s">
        <v>107</v>
      </c>
      <c r="D903" s="227" t="s">
        <v>62</v>
      </c>
      <c r="E903" s="227" t="s">
        <v>192</v>
      </c>
      <c r="F903" s="245" t="s">
        <v>754</v>
      </c>
      <c r="G903" s="246"/>
      <c r="H903" s="231">
        <v>61732000</v>
      </c>
      <c r="I903" s="231">
        <v>61732000</v>
      </c>
      <c r="J903" s="231">
        <v>61732000</v>
      </c>
    </row>
    <row r="904" spans="1:10" ht="23.25" customHeight="1" x14ac:dyDescent="0.2">
      <c r="A904" s="283" t="s">
        <v>272</v>
      </c>
      <c r="B904" s="284"/>
      <c r="C904" s="227" t="s">
        <v>107</v>
      </c>
      <c r="D904" s="227" t="s">
        <v>62</v>
      </c>
      <c r="E904" s="227" t="s">
        <v>192</v>
      </c>
      <c r="F904" s="245" t="s">
        <v>754</v>
      </c>
      <c r="G904" s="245" t="s">
        <v>94</v>
      </c>
      <c r="H904" s="231">
        <v>61732000</v>
      </c>
      <c r="I904" s="231">
        <v>61732000</v>
      </c>
      <c r="J904" s="231">
        <v>61732000</v>
      </c>
    </row>
    <row r="905" spans="1:10" ht="23.25" customHeight="1" x14ac:dyDescent="0.2">
      <c r="A905" s="283" t="s">
        <v>187</v>
      </c>
      <c r="B905" s="284"/>
      <c r="C905" s="227" t="s">
        <v>107</v>
      </c>
      <c r="D905" s="227" t="s">
        <v>62</v>
      </c>
      <c r="E905" s="227" t="s">
        <v>192</v>
      </c>
      <c r="F905" s="245" t="s">
        <v>754</v>
      </c>
      <c r="G905" s="245" t="s">
        <v>58</v>
      </c>
      <c r="H905" s="231">
        <v>61732000</v>
      </c>
      <c r="I905" s="231">
        <v>61732000</v>
      </c>
      <c r="J905" s="231">
        <v>61732000</v>
      </c>
    </row>
    <row r="906" spans="1:10" ht="23.25" customHeight="1" x14ac:dyDescent="0.2">
      <c r="A906" s="287" t="s">
        <v>964</v>
      </c>
      <c r="B906" s="288"/>
      <c r="C906" s="228" t="s">
        <v>26</v>
      </c>
      <c r="D906" s="228"/>
      <c r="E906" s="228"/>
      <c r="F906" s="228"/>
      <c r="G906" s="228"/>
      <c r="H906" s="238">
        <v>389301310</v>
      </c>
      <c r="I906" s="238">
        <v>394921590</v>
      </c>
      <c r="J906" s="238">
        <v>375167310</v>
      </c>
    </row>
    <row r="907" spans="1:10" ht="15" customHeight="1" x14ac:dyDescent="0.2">
      <c r="A907" s="265" t="s">
        <v>735</v>
      </c>
      <c r="B907" s="266"/>
      <c r="C907" s="227" t="s">
        <v>26</v>
      </c>
      <c r="D907" s="227" t="s">
        <v>238</v>
      </c>
      <c r="E907" s="227"/>
      <c r="F907" s="228"/>
      <c r="G907" s="228"/>
      <c r="H907" s="231">
        <v>217717610</v>
      </c>
      <c r="I907" s="231">
        <v>212242610</v>
      </c>
      <c r="J907" s="231">
        <v>202592610</v>
      </c>
    </row>
    <row r="908" spans="1:10" ht="15" customHeight="1" x14ac:dyDescent="0.2">
      <c r="A908" s="265" t="s">
        <v>6</v>
      </c>
      <c r="B908" s="266"/>
      <c r="C908" s="227" t="s">
        <v>26</v>
      </c>
      <c r="D908" s="227" t="s">
        <v>238</v>
      </c>
      <c r="E908" s="227" t="s">
        <v>186</v>
      </c>
      <c r="F908" s="228"/>
      <c r="G908" s="228"/>
      <c r="H908" s="231">
        <v>217717610</v>
      </c>
      <c r="I908" s="231">
        <v>212242610</v>
      </c>
      <c r="J908" s="231">
        <v>202592610</v>
      </c>
    </row>
    <row r="909" spans="1:10" ht="23.25" customHeight="1" x14ac:dyDescent="0.2">
      <c r="A909" s="265" t="s">
        <v>283</v>
      </c>
      <c r="B909" s="266"/>
      <c r="C909" s="227" t="s">
        <v>26</v>
      </c>
      <c r="D909" s="227" t="s">
        <v>238</v>
      </c>
      <c r="E909" s="227" t="s">
        <v>186</v>
      </c>
      <c r="F909" s="227" t="s">
        <v>284</v>
      </c>
      <c r="G909" s="227"/>
      <c r="H909" s="231">
        <v>215217610</v>
      </c>
      <c r="I909" s="231">
        <v>211742610</v>
      </c>
      <c r="J909" s="231">
        <v>202092610</v>
      </c>
    </row>
    <row r="910" spans="1:10" ht="23.25" customHeight="1" x14ac:dyDescent="0.2">
      <c r="A910" s="283" t="s">
        <v>756</v>
      </c>
      <c r="B910" s="284"/>
      <c r="C910" s="227" t="s">
        <v>26</v>
      </c>
      <c r="D910" s="227" t="s">
        <v>238</v>
      </c>
      <c r="E910" s="227" t="s">
        <v>186</v>
      </c>
      <c r="F910" s="245" t="s">
        <v>345</v>
      </c>
      <c r="G910" s="245"/>
      <c r="H910" s="231">
        <v>215217610</v>
      </c>
      <c r="I910" s="231">
        <v>211742610</v>
      </c>
      <c r="J910" s="231">
        <v>202092610</v>
      </c>
    </row>
    <row r="911" spans="1:10" ht="34.5" customHeight="1" x14ac:dyDescent="0.2">
      <c r="A911" s="283" t="s">
        <v>346</v>
      </c>
      <c r="B911" s="284"/>
      <c r="C911" s="227" t="s">
        <v>26</v>
      </c>
      <c r="D911" s="227" t="s">
        <v>238</v>
      </c>
      <c r="E911" s="227" t="s">
        <v>186</v>
      </c>
      <c r="F911" s="245" t="s">
        <v>347</v>
      </c>
      <c r="G911" s="246"/>
      <c r="H911" s="231">
        <v>89425000</v>
      </c>
      <c r="I911" s="231">
        <v>85450000</v>
      </c>
      <c r="J911" s="231">
        <v>76250000</v>
      </c>
    </row>
    <row r="912" spans="1:10" ht="34.5" customHeight="1" x14ac:dyDescent="0.2">
      <c r="A912" s="283" t="s">
        <v>1097</v>
      </c>
      <c r="B912" s="284"/>
      <c r="C912" s="227" t="s">
        <v>26</v>
      </c>
      <c r="D912" s="227" t="s">
        <v>238</v>
      </c>
      <c r="E912" s="227" t="s">
        <v>186</v>
      </c>
      <c r="F912" s="245" t="s">
        <v>348</v>
      </c>
      <c r="G912" s="246"/>
      <c r="H912" s="231">
        <v>68025000</v>
      </c>
      <c r="I912" s="231">
        <v>67250000</v>
      </c>
      <c r="J912" s="231">
        <v>65250000</v>
      </c>
    </row>
    <row r="913" spans="1:10" ht="23.25" customHeight="1" x14ac:dyDescent="0.2">
      <c r="A913" s="283" t="s">
        <v>272</v>
      </c>
      <c r="B913" s="284"/>
      <c r="C913" s="227" t="s">
        <v>26</v>
      </c>
      <c r="D913" s="227" t="s">
        <v>238</v>
      </c>
      <c r="E913" s="227" t="s">
        <v>186</v>
      </c>
      <c r="F913" s="245" t="s">
        <v>348</v>
      </c>
      <c r="G913" s="245" t="s">
        <v>94</v>
      </c>
      <c r="H913" s="231">
        <v>65525000</v>
      </c>
      <c r="I913" s="231">
        <v>64750000</v>
      </c>
      <c r="J913" s="231">
        <v>62750000</v>
      </c>
    </row>
    <row r="914" spans="1:10" ht="23.25" customHeight="1" x14ac:dyDescent="0.2">
      <c r="A914" s="283" t="s">
        <v>187</v>
      </c>
      <c r="B914" s="284"/>
      <c r="C914" s="227" t="s">
        <v>26</v>
      </c>
      <c r="D914" s="227" t="s">
        <v>238</v>
      </c>
      <c r="E914" s="227" t="s">
        <v>186</v>
      </c>
      <c r="F914" s="245" t="s">
        <v>348</v>
      </c>
      <c r="G914" s="245" t="s">
        <v>58</v>
      </c>
      <c r="H914" s="231">
        <v>65525000</v>
      </c>
      <c r="I914" s="231">
        <v>64750000</v>
      </c>
      <c r="J914" s="231">
        <v>62750000</v>
      </c>
    </row>
    <row r="915" spans="1:10" ht="15" customHeight="1" x14ac:dyDescent="0.2">
      <c r="A915" s="283" t="s">
        <v>200</v>
      </c>
      <c r="B915" s="284"/>
      <c r="C915" s="227" t="s">
        <v>26</v>
      </c>
      <c r="D915" s="227" t="s">
        <v>238</v>
      </c>
      <c r="E915" s="227" t="s">
        <v>186</v>
      </c>
      <c r="F915" s="245" t="s">
        <v>348</v>
      </c>
      <c r="G915" s="245" t="s">
        <v>201</v>
      </c>
      <c r="H915" s="231">
        <v>2500000</v>
      </c>
      <c r="I915" s="231">
        <v>2500000</v>
      </c>
      <c r="J915" s="231">
        <v>2500000</v>
      </c>
    </row>
    <row r="916" spans="1:10" ht="15" customHeight="1" x14ac:dyDescent="0.2">
      <c r="A916" s="283" t="s">
        <v>73</v>
      </c>
      <c r="B916" s="284"/>
      <c r="C916" s="227" t="s">
        <v>26</v>
      </c>
      <c r="D916" s="227" t="s">
        <v>238</v>
      </c>
      <c r="E916" s="227" t="s">
        <v>186</v>
      </c>
      <c r="F916" s="245" t="s">
        <v>348</v>
      </c>
      <c r="G916" s="245" t="s">
        <v>74</v>
      </c>
      <c r="H916" s="231">
        <v>2500000</v>
      </c>
      <c r="I916" s="231">
        <v>2500000</v>
      </c>
      <c r="J916" s="231">
        <v>2500000</v>
      </c>
    </row>
    <row r="917" spans="1:10" ht="57" customHeight="1" x14ac:dyDescent="0.2">
      <c r="A917" s="283" t="s">
        <v>350</v>
      </c>
      <c r="B917" s="284"/>
      <c r="C917" s="227" t="s">
        <v>26</v>
      </c>
      <c r="D917" s="227" t="s">
        <v>238</v>
      </c>
      <c r="E917" s="227" t="s">
        <v>186</v>
      </c>
      <c r="F917" s="245" t="s">
        <v>351</v>
      </c>
      <c r="G917" s="246"/>
      <c r="H917" s="231">
        <v>20000000</v>
      </c>
      <c r="I917" s="231">
        <v>17000000</v>
      </c>
      <c r="J917" s="231">
        <v>10000000</v>
      </c>
    </row>
    <row r="918" spans="1:10" ht="23.25" customHeight="1" x14ac:dyDescent="0.2">
      <c r="A918" s="283" t="s">
        <v>272</v>
      </c>
      <c r="B918" s="284"/>
      <c r="C918" s="227" t="s">
        <v>26</v>
      </c>
      <c r="D918" s="227" t="s">
        <v>238</v>
      </c>
      <c r="E918" s="227" t="s">
        <v>186</v>
      </c>
      <c r="F918" s="245" t="s">
        <v>351</v>
      </c>
      <c r="G918" s="245" t="s">
        <v>94</v>
      </c>
      <c r="H918" s="231">
        <v>20000000</v>
      </c>
      <c r="I918" s="231">
        <v>17000000</v>
      </c>
      <c r="J918" s="231">
        <v>10000000</v>
      </c>
    </row>
    <row r="919" spans="1:10" ht="23.25" customHeight="1" x14ac:dyDescent="0.2">
      <c r="A919" s="283" t="s">
        <v>187</v>
      </c>
      <c r="B919" s="284"/>
      <c r="C919" s="227" t="s">
        <v>26</v>
      </c>
      <c r="D919" s="227" t="s">
        <v>238</v>
      </c>
      <c r="E919" s="227" t="s">
        <v>186</v>
      </c>
      <c r="F919" s="245" t="s">
        <v>351</v>
      </c>
      <c r="G919" s="245" t="s">
        <v>58</v>
      </c>
      <c r="H919" s="231">
        <v>20000000</v>
      </c>
      <c r="I919" s="231">
        <v>17000000</v>
      </c>
      <c r="J919" s="231">
        <v>10000000</v>
      </c>
    </row>
    <row r="920" spans="1:10" ht="45.75" customHeight="1" x14ac:dyDescent="0.2">
      <c r="A920" s="283" t="s">
        <v>352</v>
      </c>
      <c r="B920" s="284"/>
      <c r="C920" s="227" t="s">
        <v>26</v>
      </c>
      <c r="D920" s="227" t="s">
        <v>238</v>
      </c>
      <c r="E920" s="227" t="s">
        <v>186</v>
      </c>
      <c r="F920" s="245" t="s">
        <v>353</v>
      </c>
      <c r="G920" s="246"/>
      <c r="H920" s="231">
        <v>1400000</v>
      </c>
      <c r="I920" s="231">
        <v>1200000</v>
      </c>
      <c r="J920" s="231">
        <v>1000000</v>
      </c>
    </row>
    <row r="921" spans="1:10" ht="23.25" customHeight="1" x14ac:dyDescent="0.2">
      <c r="A921" s="283" t="s">
        <v>272</v>
      </c>
      <c r="B921" s="284"/>
      <c r="C921" s="227" t="s">
        <v>26</v>
      </c>
      <c r="D921" s="227" t="s">
        <v>238</v>
      </c>
      <c r="E921" s="227" t="s">
        <v>186</v>
      </c>
      <c r="F921" s="245" t="s">
        <v>353</v>
      </c>
      <c r="G921" s="245" t="s">
        <v>94</v>
      </c>
      <c r="H921" s="231">
        <v>1400000</v>
      </c>
      <c r="I921" s="231">
        <v>1200000</v>
      </c>
      <c r="J921" s="231">
        <v>1000000</v>
      </c>
    </row>
    <row r="922" spans="1:10" ht="23.25" customHeight="1" x14ac:dyDescent="0.2">
      <c r="A922" s="283" t="s">
        <v>187</v>
      </c>
      <c r="B922" s="284"/>
      <c r="C922" s="227" t="s">
        <v>26</v>
      </c>
      <c r="D922" s="227" t="s">
        <v>238</v>
      </c>
      <c r="E922" s="227" t="s">
        <v>186</v>
      </c>
      <c r="F922" s="245" t="s">
        <v>353</v>
      </c>
      <c r="G922" s="245" t="s">
        <v>58</v>
      </c>
      <c r="H922" s="231">
        <v>1400000</v>
      </c>
      <c r="I922" s="231">
        <v>1200000</v>
      </c>
      <c r="J922" s="231">
        <v>1000000</v>
      </c>
    </row>
    <row r="923" spans="1:10" ht="57" customHeight="1" x14ac:dyDescent="0.2">
      <c r="A923" s="283" t="s">
        <v>944</v>
      </c>
      <c r="B923" s="284"/>
      <c r="C923" s="227" t="s">
        <v>26</v>
      </c>
      <c r="D923" s="227" t="s">
        <v>238</v>
      </c>
      <c r="E923" s="227" t="s">
        <v>186</v>
      </c>
      <c r="F923" s="245" t="s">
        <v>354</v>
      </c>
      <c r="G923" s="246"/>
      <c r="H923" s="231">
        <v>40282400</v>
      </c>
      <c r="I923" s="231">
        <v>40282400</v>
      </c>
      <c r="J923" s="231">
        <v>40282400</v>
      </c>
    </row>
    <row r="924" spans="1:10" ht="57" customHeight="1" x14ac:dyDescent="0.2">
      <c r="A924" s="283" t="s">
        <v>899</v>
      </c>
      <c r="B924" s="284"/>
      <c r="C924" s="227" t="s">
        <v>26</v>
      </c>
      <c r="D924" s="227" t="s">
        <v>238</v>
      </c>
      <c r="E924" s="227" t="s">
        <v>186</v>
      </c>
      <c r="F924" s="245" t="s">
        <v>900</v>
      </c>
      <c r="G924" s="246"/>
      <c r="H924" s="231">
        <v>28912000</v>
      </c>
      <c r="I924" s="231">
        <v>28912000</v>
      </c>
      <c r="J924" s="231">
        <v>28912000</v>
      </c>
    </row>
    <row r="925" spans="1:10" ht="45.75" customHeight="1" x14ac:dyDescent="0.2">
      <c r="A925" s="283" t="s">
        <v>289</v>
      </c>
      <c r="B925" s="284"/>
      <c r="C925" s="227" t="s">
        <v>26</v>
      </c>
      <c r="D925" s="227" t="s">
        <v>238</v>
      </c>
      <c r="E925" s="227" t="s">
        <v>186</v>
      </c>
      <c r="F925" s="245" t="s">
        <v>900</v>
      </c>
      <c r="G925" s="245" t="s">
        <v>195</v>
      </c>
      <c r="H925" s="231">
        <v>27262240</v>
      </c>
      <c r="I925" s="231">
        <v>27262240</v>
      </c>
      <c r="J925" s="231">
        <v>27262240</v>
      </c>
    </row>
    <row r="926" spans="1:10" ht="23.25" customHeight="1" x14ac:dyDescent="0.2">
      <c r="A926" s="283" t="s">
        <v>89</v>
      </c>
      <c r="B926" s="284"/>
      <c r="C926" s="227" t="s">
        <v>26</v>
      </c>
      <c r="D926" s="227" t="s">
        <v>238</v>
      </c>
      <c r="E926" s="227" t="s">
        <v>186</v>
      </c>
      <c r="F926" s="245" t="s">
        <v>900</v>
      </c>
      <c r="G926" s="245" t="s">
        <v>26</v>
      </c>
      <c r="H926" s="231">
        <v>27262240</v>
      </c>
      <c r="I926" s="231">
        <v>27262240</v>
      </c>
      <c r="J926" s="231">
        <v>27262240</v>
      </c>
    </row>
    <row r="927" spans="1:10" ht="23.25" customHeight="1" x14ac:dyDescent="0.2">
      <c r="A927" s="283" t="s">
        <v>272</v>
      </c>
      <c r="B927" s="284"/>
      <c r="C927" s="227" t="s">
        <v>26</v>
      </c>
      <c r="D927" s="227" t="s">
        <v>238</v>
      </c>
      <c r="E927" s="227" t="s">
        <v>186</v>
      </c>
      <c r="F927" s="245" t="s">
        <v>900</v>
      </c>
      <c r="G927" s="245" t="s">
        <v>94</v>
      </c>
      <c r="H927" s="231">
        <v>1649760</v>
      </c>
      <c r="I927" s="231">
        <v>1649760</v>
      </c>
      <c r="J927" s="231">
        <v>1649760</v>
      </c>
    </row>
    <row r="928" spans="1:10" ht="23.25" customHeight="1" x14ac:dyDescent="0.2">
      <c r="A928" s="283" t="s">
        <v>187</v>
      </c>
      <c r="B928" s="284"/>
      <c r="C928" s="227" t="s">
        <v>26</v>
      </c>
      <c r="D928" s="227" t="s">
        <v>238</v>
      </c>
      <c r="E928" s="227" t="s">
        <v>186</v>
      </c>
      <c r="F928" s="245" t="s">
        <v>900</v>
      </c>
      <c r="G928" s="245" t="s">
        <v>58</v>
      </c>
      <c r="H928" s="231">
        <v>1649760</v>
      </c>
      <c r="I928" s="231">
        <v>1649760</v>
      </c>
      <c r="J928" s="231">
        <v>1649760</v>
      </c>
    </row>
    <row r="929" spans="1:10" ht="57" customHeight="1" x14ac:dyDescent="0.2">
      <c r="A929" s="283" t="s">
        <v>901</v>
      </c>
      <c r="B929" s="284"/>
      <c r="C929" s="227" t="s">
        <v>26</v>
      </c>
      <c r="D929" s="227" t="s">
        <v>238</v>
      </c>
      <c r="E929" s="227" t="s">
        <v>186</v>
      </c>
      <c r="F929" s="245" t="s">
        <v>902</v>
      </c>
      <c r="G929" s="246"/>
      <c r="H929" s="231">
        <v>11370400</v>
      </c>
      <c r="I929" s="231">
        <v>11370400</v>
      </c>
      <c r="J929" s="231">
        <v>11370400</v>
      </c>
    </row>
    <row r="930" spans="1:10" ht="45.75" customHeight="1" x14ac:dyDescent="0.2">
      <c r="A930" s="283" t="s">
        <v>289</v>
      </c>
      <c r="B930" s="284"/>
      <c r="C930" s="227" t="s">
        <v>26</v>
      </c>
      <c r="D930" s="227" t="s">
        <v>238</v>
      </c>
      <c r="E930" s="227" t="s">
        <v>186</v>
      </c>
      <c r="F930" s="245" t="s">
        <v>902</v>
      </c>
      <c r="G930" s="245" t="s">
        <v>195</v>
      </c>
      <c r="H930" s="231">
        <v>11370400</v>
      </c>
      <c r="I930" s="231">
        <v>11370400</v>
      </c>
      <c r="J930" s="231">
        <v>11370400</v>
      </c>
    </row>
    <row r="931" spans="1:10" ht="23.25" customHeight="1" x14ac:dyDescent="0.2">
      <c r="A931" s="283" t="s">
        <v>89</v>
      </c>
      <c r="B931" s="284"/>
      <c r="C931" s="227" t="s">
        <v>26</v>
      </c>
      <c r="D931" s="227" t="s">
        <v>238</v>
      </c>
      <c r="E931" s="227" t="s">
        <v>186</v>
      </c>
      <c r="F931" s="245" t="s">
        <v>902</v>
      </c>
      <c r="G931" s="245" t="s">
        <v>26</v>
      </c>
      <c r="H931" s="231">
        <v>11370400</v>
      </c>
      <c r="I931" s="231">
        <v>11370400</v>
      </c>
      <c r="J931" s="231">
        <v>11370400</v>
      </c>
    </row>
    <row r="932" spans="1:10" ht="23.25" customHeight="1" x14ac:dyDescent="0.2">
      <c r="A932" s="283" t="s">
        <v>156</v>
      </c>
      <c r="B932" s="284"/>
      <c r="C932" s="227" t="s">
        <v>26</v>
      </c>
      <c r="D932" s="227" t="s">
        <v>238</v>
      </c>
      <c r="E932" s="227" t="s">
        <v>186</v>
      </c>
      <c r="F932" s="245" t="s">
        <v>757</v>
      </c>
      <c r="G932" s="246"/>
      <c r="H932" s="231">
        <v>85510210</v>
      </c>
      <c r="I932" s="231">
        <v>86010210</v>
      </c>
      <c r="J932" s="231">
        <v>85560210</v>
      </c>
    </row>
    <row r="933" spans="1:10" ht="15" customHeight="1" x14ac:dyDescent="0.2">
      <c r="A933" s="283" t="s">
        <v>38</v>
      </c>
      <c r="B933" s="284"/>
      <c r="C933" s="227" t="s">
        <v>26</v>
      </c>
      <c r="D933" s="227" t="s">
        <v>238</v>
      </c>
      <c r="E933" s="227" t="s">
        <v>186</v>
      </c>
      <c r="F933" s="245" t="s">
        <v>758</v>
      </c>
      <c r="G933" s="246"/>
      <c r="H933" s="231">
        <v>85510210</v>
      </c>
      <c r="I933" s="231">
        <v>86010210</v>
      </c>
      <c r="J933" s="231">
        <v>85560210</v>
      </c>
    </row>
    <row r="934" spans="1:10" ht="45.75" customHeight="1" x14ac:dyDescent="0.2">
      <c r="A934" s="283" t="s">
        <v>289</v>
      </c>
      <c r="B934" s="284"/>
      <c r="C934" s="227" t="s">
        <v>26</v>
      </c>
      <c r="D934" s="227" t="s">
        <v>238</v>
      </c>
      <c r="E934" s="227" t="s">
        <v>186</v>
      </c>
      <c r="F934" s="245" t="s">
        <v>758</v>
      </c>
      <c r="G934" s="245" t="s">
        <v>195</v>
      </c>
      <c r="H934" s="231">
        <v>83103210</v>
      </c>
      <c r="I934" s="231">
        <v>83103210</v>
      </c>
      <c r="J934" s="231">
        <v>83103210</v>
      </c>
    </row>
    <row r="935" spans="1:10" ht="23.25" customHeight="1" x14ac:dyDescent="0.2">
      <c r="A935" s="283" t="s">
        <v>89</v>
      </c>
      <c r="B935" s="284"/>
      <c r="C935" s="227" t="s">
        <v>26</v>
      </c>
      <c r="D935" s="227" t="s">
        <v>238</v>
      </c>
      <c r="E935" s="227" t="s">
        <v>186</v>
      </c>
      <c r="F935" s="245" t="s">
        <v>758</v>
      </c>
      <c r="G935" s="245" t="s">
        <v>26</v>
      </c>
      <c r="H935" s="231">
        <v>83103210</v>
      </c>
      <c r="I935" s="231">
        <v>83103210</v>
      </c>
      <c r="J935" s="231">
        <v>83103210</v>
      </c>
    </row>
    <row r="936" spans="1:10" ht="23.25" customHeight="1" x14ac:dyDescent="0.2">
      <c r="A936" s="283" t="s">
        <v>272</v>
      </c>
      <c r="B936" s="284"/>
      <c r="C936" s="227" t="s">
        <v>26</v>
      </c>
      <c r="D936" s="227" t="s">
        <v>238</v>
      </c>
      <c r="E936" s="227" t="s">
        <v>186</v>
      </c>
      <c r="F936" s="245" t="s">
        <v>758</v>
      </c>
      <c r="G936" s="245" t="s">
        <v>94</v>
      </c>
      <c r="H936" s="231">
        <v>2407000</v>
      </c>
      <c r="I936" s="231">
        <v>2907000</v>
      </c>
      <c r="J936" s="231">
        <v>2457000</v>
      </c>
    </row>
    <row r="937" spans="1:10" ht="23.25" customHeight="1" x14ac:dyDescent="0.2">
      <c r="A937" s="283" t="s">
        <v>187</v>
      </c>
      <c r="B937" s="284"/>
      <c r="C937" s="227" t="s">
        <v>26</v>
      </c>
      <c r="D937" s="227" t="s">
        <v>238</v>
      </c>
      <c r="E937" s="227" t="s">
        <v>186</v>
      </c>
      <c r="F937" s="245" t="s">
        <v>758</v>
      </c>
      <c r="G937" s="245" t="s">
        <v>58</v>
      </c>
      <c r="H937" s="231">
        <v>2407000</v>
      </c>
      <c r="I937" s="231">
        <v>2907000</v>
      </c>
      <c r="J937" s="231">
        <v>2457000</v>
      </c>
    </row>
    <row r="938" spans="1:10" ht="15" customHeight="1" x14ac:dyDescent="0.2">
      <c r="A938" s="265" t="s">
        <v>333</v>
      </c>
      <c r="B938" s="266"/>
      <c r="C938" s="227" t="s">
        <v>26</v>
      </c>
      <c r="D938" s="227" t="s">
        <v>238</v>
      </c>
      <c r="E938" s="227" t="s">
        <v>186</v>
      </c>
      <c r="F938" s="227" t="s">
        <v>334</v>
      </c>
      <c r="G938" s="227"/>
      <c r="H938" s="231">
        <v>2500000</v>
      </c>
      <c r="I938" s="231">
        <v>500000</v>
      </c>
      <c r="J938" s="231">
        <v>500000</v>
      </c>
    </row>
    <row r="939" spans="1:10" ht="15" customHeight="1" x14ac:dyDescent="0.2">
      <c r="A939" s="283" t="s">
        <v>385</v>
      </c>
      <c r="B939" s="284"/>
      <c r="C939" s="227" t="s">
        <v>26</v>
      </c>
      <c r="D939" s="227" t="s">
        <v>238</v>
      </c>
      <c r="E939" s="227" t="s">
        <v>186</v>
      </c>
      <c r="F939" s="245" t="s">
        <v>386</v>
      </c>
      <c r="G939" s="246"/>
      <c r="H939" s="231">
        <v>2500000</v>
      </c>
      <c r="I939" s="231">
        <v>500000</v>
      </c>
      <c r="J939" s="231">
        <v>500000</v>
      </c>
    </row>
    <row r="940" spans="1:10" ht="15" customHeight="1" x14ac:dyDescent="0.2">
      <c r="A940" s="283" t="s">
        <v>200</v>
      </c>
      <c r="B940" s="284"/>
      <c r="C940" s="227" t="s">
        <v>26</v>
      </c>
      <c r="D940" s="227" t="s">
        <v>238</v>
      </c>
      <c r="E940" s="227" t="s">
        <v>186</v>
      </c>
      <c r="F940" s="245" t="s">
        <v>386</v>
      </c>
      <c r="G940" s="245" t="s">
        <v>201</v>
      </c>
      <c r="H940" s="231">
        <v>2500000</v>
      </c>
      <c r="I940" s="231">
        <v>500000</v>
      </c>
      <c r="J940" s="231">
        <v>500000</v>
      </c>
    </row>
    <row r="941" spans="1:10" ht="15" customHeight="1" x14ac:dyDescent="0.2">
      <c r="A941" s="283" t="s">
        <v>349</v>
      </c>
      <c r="B941" s="284"/>
      <c r="C941" s="227" t="s">
        <v>26</v>
      </c>
      <c r="D941" s="227" t="s">
        <v>238</v>
      </c>
      <c r="E941" s="227" t="s">
        <v>186</v>
      </c>
      <c r="F941" s="245" t="s">
        <v>386</v>
      </c>
      <c r="G941" s="245" t="s">
        <v>198</v>
      </c>
      <c r="H941" s="231">
        <v>2000000</v>
      </c>
      <c r="I941" s="231">
        <v>0</v>
      </c>
      <c r="J941" s="231">
        <v>0</v>
      </c>
    </row>
    <row r="942" spans="1:10" ht="15" customHeight="1" x14ac:dyDescent="0.2">
      <c r="A942" s="283" t="s">
        <v>73</v>
      </c>
      <c r="B942" s="284"/>
      <c r="C942" s="227" t="s">
        <v>26</v>
      </c>
      <c r="D942" s="227" t="s">
        <v>238</v>
      </c>
      <c r="E942" s="227" t="s">
        <v>186</v>
      </c>
      <c r="F942" s="245" t="s">
        <v>386</v>
      </c>
      <c r="G942" s="245" t="s">
        <v>74</v>
      </c>
      <c r="H942" s="231">
        <v>500000</v>
      </c>
      <c r="I942" s="231">
        <v>500000</v>
      </c>
      <c r="J942" s="231">
        <v>500000</v>
      </c>
    </row>
    <row r="943" spans="1:10" ht="23.25" customHeight="1" x14ac:dyDescent="0.2">
      <c r="A943" s="265" t="s">
        <v>736</v>
      </c>
      <c r="B943" s="266"/>
      <c r="C943" s="227" t="s">
        <v>26</v>
      </c>
      <c r="D943" s="227" t="s">
        <v>65</v>
      </c>
      <c r="E943" s="227"/>
      <c r="F943" s="228"/>
      <c r="G943" s="228"/>
      <c r="H943" s="231">
        <v>2700000</v>
      </c>
      <c r="I943" s="231">
        <v>2700000</v>
      </c>
      <c r="J943" s="231">
        <v>390000</v>
      </c>
    </row>
    <row r="944" spans="1:10" ht="23.25" customHeight="1" x14ac:dyDescent="0.2">
      <c r="A944" s="265" t="s">
        <v>155</v>
      </c>
      <c r="B944" s="266"/>
      <c r="C944" s="227" t="s">
        <v>26</v>
      </c>
      <c r="D944" s="227" t="s">
        <v>65</v>
      </c>
      <c r="E944" s="227" t="s">
        <v>36</v>
      </c>
      <c r="F944" s="228"/>
      <c r="G944" s="228"/>
      <c r="H944" s="231">
        <v>2700000</v>
      </c>
      <c r="I944" s="231">
        <v>2700000</v>
      </c>
      <c r="J944" s="231">
        <v>390000</v>
      </c>
    </row>
    <row r="945" spans="1:10" ht="23.25" customHeight="1" x14ac:dyDescent="0.2">
      <c r="A945" s="265" t="s">
        <v>890</v>
      </c>
      <c r="B945" s="266"/>
      <c r="C945" s="227" t="s">
        <v>26</v>
      </c>
      <c r="D945" s="227" t="s">
        <v>65</v>
      </c>
      <c r="E945" s="227" t="s">
        <v>36</v>
      </c>
      <c r="F945" s="227" t="s">
        <v>387</v>
      </c>
      <c r="G945" s="227"/>
      <c r="H945" s="231">
        <v>2700000</v>
      </c>
      <c r="I945" s="231">
        <v>2700000</v>
      </c>
      <c r="J945" s="231">
        <v>390000</v>
      </c>
    </row>
    <row r="946" spans="1:10" ht="23.25" customHeight="1" x14ac:dyDescent="0.2">
      <c r="A946" s="283" t="s">
        <v>403</v>
      </c>
      <c r="B946" s="284"/>
      <c r="C946" s="227" t="s">
        <v>26</v>
      </c>
      <c r="D946" s="227" t="s">
        <v>65</v>
      </c>
      <c r="E946" s="227" t="s">
        <v>36</v>
      </c>
      <c r="F946" s="245" t="s">
        <v>404</v>
      </c>
      <c r="G946" s="245"/>
      <c r="H946" s="231">
        <v>200000</v>
      </c>
      <c r="I946" s="231">
        <v>200000</v>
      </c>
      <c r="J946" s="231">
        <v>140000</v>
      </c>
    </row>
    <row r="947" spans="1:10" ht="45.75" customHeight="1" x14ac:dyDescent="0.2">
      <c r="A947" s="283" t="s">
        <v>1103</v>
      </c>
      <c r="B947" s="284"/>
      <c r="C947" s="227" t="s">
        <v>26</v>
      </c>
      <c r="D947" s="227" t="s">
        <v>65</v>
      </c>
      <c r="E947" s="227" t="s">
        <v>36</v>
      </c>
      <c r="F947" s="245" t="s">
        <v>405</v>
      </c>
      <c r="G947" s="246"/>
      <c r="H947" s="231">
        <v>200000</v>
      </c>
      <c r="I947" s="231">
        <v>200000</v>
      </c>
      <c r="J947" s="231">
        <v>140000</v>
      </c>
    </row>
    <row r="948" spans="1:10" ht="79.5" customHeight="1" x14ac:dyDescent="0.2">
      <c r="A948" s="283" t="s">
        <v>891</v>
      </c>
      <c r="B948" s="284"/>
      <c r="C948" s="227" t="s">
        <v>26</v>
      </c>
      <c r="D948" s="227" t="s">
        <v>65</v>
      </c>
      <c r="E948" s="227" t="s">
        <v>36</v>
      </c>
      <c r="F948" s="245" t="s">
        <v>406</v>
      </c>
      <c r="G948" s="246"/>
      <c r="H948" s="231">
        <v>200000</v>
      </c>
      <c r="I948" s="231">
        <v>200000</v>
      </c>
      <c r="J948" s="231">
        <v>140000</v>
      </c>
    </row>
    <row r="949" spans="1:10" ht="23.25" customHeight="1" x14ac:dyDescent="0.2">
      <c r="A949" s="283" t="s">
        <v>272</v>
      </c>
      <c r="B949" s="284"/>
      <c r="C949" s="227" t="s">
        <v>26</v>
      </c>
      <c r="D949" s="227" t="s">
        <v>65</v>
      </c>
      <c r="E949" s="227" t="s">
        <v>36</v>
      </c>
      <c r="F949" s="245" t="s">
        <v>406</v>
      </c>
      <c r="G949" s="245" t="s">
        <v>94</v>
      </c>
      <c r="H949" s="231">
        <v>200000</v>
      </c>
      <c r="I949" s="231">
        <v>200000</v>
      </c>
      <c r="J949" s="231">
        <v>140000</v>
      </c>
    </row>
    <row r="950" spans="1:10" ht="23.25" customHeight="1" x14ac:dyDescent="0.2">
      <c r="A950" s="283" t="s">
        <v>187</v>
      </c>
      <c r="B950" s="284"/>
      <c r="C950" s="227" t="s">
        <v>26</v>
      </c>
      <c r="D950" s="227" t="s">
        <v>65</v>
      </c>
      <c r="E950" s="227" t="s">
        <v>36</v>
      </c>
      <c r="F950" s="245" t="s">
        <v>406</v>
      </c>
      <c r="G950" s="245" t="s">
        <v>58</v>
      </c>
      <c r="H950" s="231">
        <v>200000</v>
      </c>
      <c r="I950" s="231">
        <v>200000</v>
      </c>
      <c r="J950" s="231">
        <v>140000</v>
      </c>
    </row>
    <row r="951" spans="1:10" ht="23.25" customHeight="1" x14ac:dyDescent="0.2">
      <c r="A951" s="283" t="s">
        <v>636</v>
      </c>
      <c r="B951" s="284"/>
      <c r="C951" s="227" t="s">
        <v>26</v>
      </c>
      <c r="D951" s="227" t="s">
        <v>65</v>
      </c>
      <c r="E951" s="227" t="s">
        <v>36</v>
      </c>
      <c r="F951" s="245" t="s">
        <v>421</v>
      </c>
      <c r="G951" s="245"/>
      <c r="H951" s="231">
        <v>2500000</v>
      </c>
      <c r="I951" s="231">
        <v>2500000</v>
      </c>
      <c r="J951" s="231">
        <v>250000</v>
      </c>
    </row>
    <row r="952" spans="1:10" ht="34.5" customHeight="1" x14ac:dyDescent="0.2">
      <c r="A952" s="283" t="s">
        <v>783</v>
      </c>
      <c r="B952" s="284"/>
      <c r="C952" s="227" t="s">
        <v>26</v>
      </c>
      <c r="D952" s="227" t="s">
        <v>65</v>
      </c>
      <c r="E952" s="227" t="s">
        <v>36</v>
      </c>
      <c r="F952" s="245" t="s">
        <v>422</v>
      </c>
      <c r="G952" s="246"/>
      <c r="H952" s="231">
        <v>2500000</v>
      </c>
      <c r="I952" s="231">
        <v>2500000</v>
      </c>
      <c r="J952" s="231">
        <v>250000</v>
      </c>
    </row>
    <row r="953" spans="1:10" ht="23.25" customHeight="1" x14ac:dyDescent="0.2">
      <c r="A953" s="283" t="s">
        <v>1105</v>
      </c>
      <c r="B953" s="284"/>
      <c r="C953" s="227" t="s">
        <v>26</v>
      </c>
      <c r="D953" s="227" t="s">
        <v>65</v>
      </c>
      <c r="E953" s="227" t="s">
        <v>36</v>
      </c>
      <c r="F953" s="245" t="s">
        <v>423</v>
      </c>
      <c r="G953" s="246"/>
      <c r="H953" s="231">
        <v>2500000</v>
      </c>
      <c r="I953" s="231">
        <v>2500000</v>
      </c>
      <c r="J953" s="231">
        <v>250000</v>
      </c>
    </row>
    <row r="954" spans="1:10" ht="23.25" customHeight="1" x14ac:dyDescent="0.2">
      <c r="A954" s="283" t="s">
        <v>272</v>
      </c>
      <c r="B954" s="284"/>
      <c r="C954" s="227" t="s">
        <v>26</v>
      </c>
      <c r="D954" s="227" t="s">
        <v>65</v>
      </c>
      <c r="E954" s="227" t="s">
        <v>36</v>
      </c>
      <c r="F954" s="245" t="s">
        <v>423</v>
      </c>
      <c r="G954" s="245" t="s">
        <v>94</v>
      </c>
      <c r="H954" s="231">
        <v>2500000</v>
      </c>
      <c r="I954" s="231">
        <v>2500000</v>
      </c>
      <c r="J954" s="231">
        <v>250000</v>
      </c>
    </row>
    <row r="955" spans="1:10" ht="23.25" customHeight="1" x14ac:dyDescent="0.2">
      <c r="A955" s="283" t="s">
        <v>187</v>
      </c>
      <c r="B955" s="284"/>
      <c r="C955" s="227" t="s">
        <v>26</v>
      </c>
      <c r="D955" s="227" t="s">
        <v>65</v>
      </c>
      <c r="E955" s="227" t="s">
        <v>36</v>
      </c>
      <c r="F955" s="245" t="s">
        <v>423</v>
      </c>
      <c r="G955" s="245" t="s">
        <v>58</v>
      </c>
      <c r="H955" s="231">
        <v>2500000</v>
      </c>
      <c r="I955" s="231">
        <v>2500000</v>
      </c>
      <c r="J955" s="231">
        <v>250000</v>
      </c>
    </row>
    <row r="956" spans="1:10" ht="15" customHeight="1" x14ac:dyDescent="0.2">
      <c r="A956" s="265" t="s">
        <v>737</v>
      </c>
      <c r="B956" s="266"/>
      <c r="C956" s="227" t="s">
        <v>26</v>
      </c>
      <c r="D956" s="227" t="s">
        <v>192</v>
      </c>
      <c r="E956" s="227"/>
      <c r="F956" s="228"/>
      <c r="G956" s="228"/>
      <c r="H956" s="231">
        <v>50000</v>
      </c>
      <c r="I956" s="231">
        <v>50000</v>
      </c>
      <c r="J956" s="231">
        <v>50000</v>
      </c>
    </row>
    <row r="957" spans="1:10" ht="15" customHeight="1" x14ac:dyDescent="0.2">
      <c r="A957" s="265" t="s">
        <v>110</v>
      </c>
      <c r="B957" s="266"/>
      <c r="C957" s="227" t="s">
        <v>26</v>
      </c>
      <c r="D957" s="227" t="s">
        <v>192</v>
      </c>
      <c r="E957" s="227" t="s">
        <v>66</v>
      </c>
      <c r="F957" s="228"/>
      <c r="G957" s="228"/>
      <c r="H957" s="231">
        <v>50000</v>
      </c>
      <c r="I957" s="231">
        <v>50000</v>
      </c>
      <c r="J957" s="231">
        <v>50000</v>
      </c>
    </row>
    <row r="958" spans="1:10" ht="23.25" customHeight="1" x14ac:dyDescent="0.2">
      <c r="A958" s="265" t="s">
        <v>283</v>
      </c>
      <c r="B958" s="266"/>
      <c r="C958" s="227" t="s">
        <v>26</v>
      </c>
      <c r="D958" s="227" t="s">
        <v>192</v>
      </c>
      <c r="E958" s="227" t="s">
        <v>66</v>
      </c>
      <c r="F958" s="227" t="s">
        <v>284</v>
      </c>
      <c r="G958" s="227"/>
      <c r="H958" s="231">
        <v>50000</v>
      </c>
      <c r="I958" s="231">
        <v>50000</v>
      </c>
      <c r="J958" s="231">
        <v>50000</v>
      </c>
    </row>
    <row r="959" spans="1:10" ht="23.25" customHeight="1" x14ac:dyDescent="0.2">
      <c r="A959" s="283" t="s">
        <v>756</v>
      </c>
      <c r="B959" s="284"/>
      <c r="C959" s="227" t="s">
        <v>26</v>
      </c>
      <c r="D959" s="227" t="s">
        <v>192</v>
      </c>
      <c r="E959" s="227" t="s">
        <v>66</v>
      </c>
      <c r="F959" s="245" t="s">
        <v>345</v>
      </c>
      <c r="G959" s="245"/>
      <c r="H959" s="231">
        <v>50000</v>
      </c>
      <c r="I959" s="231">
        <v>50000</v>
      </c>
      <c r="J959" s="231">
        <v>50000</v>
      </c>
    </row>
    <row r="960" spans="1:10" ht="34.5" customHeight="1" x14ac:dyDescent="0.2">
      <c r="A960" s="283" t="s">
        <v>346</v>
      </c>
      <c r="B960" s="284"/>
      <c r="C960" s="227" t="s">
        <v>26</v>
      </c>
      <c r="D960" s="227" t="s">
        <v>192</v>
      </c>
      <c r="E960" s="227" t="s">
        <v>66</v>
      </c>
      <c r="F960" s="245" t="s">
        <v>347</v>
      </c>
      <c r="G960" s="246"/>
      <c r="H960" s="231">
        <v>50000</v>
      </c>
      <c r="I960" s="231">
        <v>50000</v>
      </c>
      <c r="J960" s="231">
        <v>50000</v>
      </c>
    </row>
    <row r="961" spans="1:10" ht="34.5" customHeight="1" x14ac:dyDescent="0.2">
      <c r="A961" s="283" t="s">
        <v>1097</v>
      </c>
      <c r="B961" s="284"/>
      <c r="C961" s="227" t="s">
        <v>26</v>
      </c>
      <c r="D961" s="227" t="s">
        <v>192</v>
      </c>
      <c r="E961" s="227" t="s">
        <v>66</v>
      </c>
      <c r="F961" s="245" t="s">
        <v>348</v>
      </c>
      <c r="G961" s="246"/>
      <c r="H961" s="231">
        <v>50000</v>
      </c>
      <c r="I961" s="231">
        <v>50000</v>
      </c>
      <c r="J961" s="231">
        <v>50000</v>
      </c>
    </row>
    <row r="962" spans="1:10" ht="23.25" customHeight="1" x14ac:dyDescent="0.2">
      <c r="A962" s="283" t="s">
        <v>272</v>
      </c>
      <c r="B962" s="284"/>
      <c r="C962" s="227" t="s">
        <v>26</v>
      </c>
      <c r="D962" s="227" t="s">
        <v>192</v>
      </c>
      <c r="E962" s="227" t="s">
        <v>66</v>
      </c>
      <c r="F962" s="245" t="s">
        <v>348</v>
      </c>
      <c r="G962" s="245" t="s">
        <v>94</v>
      </c>
      <c r="H962" s="231">
        <v>50000</v>
      </c>
      <c r="I962" s="231">
        <v>50000</v>
      </c>
      <c r="J962" s="231">
        <v>50000</v>
      </c>
    </row>
    <row r="963" spans="1:10" ht="23.25" customHeight="1" x14ac:dyDescent="0.2">
      <c r="A963" s="283" t="s">
        <v>187</v>
      </c>
      <c r="B963" s="284"/>
      <c r="C963" s="227" t="s">
        <v>26</v>
      </c>
      <c r="D963" s="227" t="s">
        <v>192</v>
      </c>
      <c r="E963" s="227" t="s">
        <v>66</v>
      </c>
      <c r="F963" s="245" t="s">
        <v>348</v>
      </c>
      <c r="G963" s="245" t="s">
        <v>58</v>
      </c>
      <c r="H963" s="231">
        <v>50000</v>
      </c>
      <c r="I963" s="231">
        <v>50000</v>
      </c>
      <c r="J963" s="231">
        <v>50000</v>
      </c>
    </row>
    <row r="964" spans="1:10" ht="15" customHeight="1" x14ac:dyDescent="0.2">
      <c r="A964" s="265" t="s">
        <v>738</v>
      </c>
      <c r="B964" s="266"/>
      <c r="C964" s="227" t="s">
        <v>26</v>
      </c>
      <c r="D964" s="227" t="s">
        <v>61</v>
      </c>
      <c r="E964" s="227"/>
      <c r="F964" s="228"/>
      <c r="G964" s="228"/>
      <c r="H964" s="231">
        <v>147970200</v>
      </c>
      <c r="I964" s="231">
        <v>141006080</v>
      </c>
      <c r="J964" s="231">
        <v>141006200</v>
      </c>
    </row>
    <row r="965" spans="1:10" ht="15" customHeight="1" x14ac:dyDescent="0.2">
      <c r="A965" s="265" t="s">
        <v>226</v>
      </c>
      <c r="B965" s="266"/>
      <c r="C965" s="227" t="s">
        <v>26</v>
      </c>
      <c r="D965" s="227" t="s">
        <v>61</v>
      </c>
      <c r="E965" s="227" t="s">
        <v>238</v>
      </c>
      <c r="F965" s="228"/>
      <c r="G965" s="228"/>
      <c r="H965" s="231">
        <v>147970200</v>
      </c>
      <c r="I965" s="231">
        <v>141006080</v>
      </c>
      <c r="J965" s="231">
        <v>141006200</v>
      </c>
    </row>
    <row r="966" spans="1:10" ht="23.25" customHeight="1" x14ac:dyDescent="0.2">
      <c r="A966" s="265" t="s">
        <v>283</v>
      </c>
      <c r="B966" s="266"/>
      <c r="C966" s="227" t="s">
        <v>26</v>
      </c>
      <c r="D966" s="227" t="s">
        <v>61</v>
      </c>
      <c r="E966" s="227" t="s">
        <v>238</v>
      </c>
      <c r="F966" s="227" t="s">
        <v>284</v>
      </c>
      <c r="G966" s="227"/>
      <c r="H966" s="231">
        <v>72087280</v>
      </c>
      <c r="I966" s="231">
        <v>65787280</v>
      </c>
      <c r="J966" s="231">
        <v>65787280</v>
      </c>
    </row>
    <row r="967" spans="1:10" ht="23.25" customHeight="1" x14ac:dyDescent="0.2">
      <c r="A967" s="283" t="s">
        <v>756</v>
      </c>
      <c r="B967" s="284"/>
      <c r="C967" s="227" t="s">
        <v>26</v>
      </c>
      <c r="D967" s="227" t="s">
        <v>61</v>
      </c>
      <c r="E967" s="227" t="s">
        <v>238</v>
      </c>
      <c r="F967" s="245" t="s">
        <v>345</v>
      </c>
      <c r="G967" s="245"/>
      <c r="H967" s="231">
        <v>72087280</v>
      </c>
      <c r="I967" s="231">
        <v>65787280</v>
      </c>
      <c r="J967" s="231">
        <v>65787280</v>
      </c>
    </row>
    <row r="968" spans="1:10" ht="34.5" customHeight="1" x14ac:dyDescent="0.2">
      <c r="A968" s="283" t="s">
        <v>346</v>
      </c>
      <c r="B968" s="284"/>
      <c r="C968" s="227" t="s">
        <v>26</v>
      </c>
      <c r="D968" s="227" t="s">
        <v>61</v>
      </c>
      <c r="E968" s="227" t="s">
        <v>238</v>
      </c>
      <c r="F968" s="245" t="s">
        <v>347</v>
      </c>
      <c r="G968" s="246"/>
      <c r="H968" s="231">
        <v>72087280</v>
      </c>
      <c r="I968" s="231">
        <v>65787280</v>
      </c>
      <c r="J968" s="231">
        <v>65787280</v>
      </c>
    </row>
    <row r="969" spans="1:10" ht="34.5" customHeight="1" x14ac:dyDescent="0.2">
      <c r="A969" s="283" t="s">
        <v>1097</v>
      </c>
      <c r="B969" s="284"/>
      <c r="C969" s="227" t="s">
        <v>26</v>
      </c>
      <c r="D969" s="227" t="s">
        <v>61</v>
      </c>
      <c r="E969" s="227" t="s">
        <v>238</v>
      </c>
      <c r="F969" s="245" t="s">
        <v>348</v>
      </c>
      <c r="G969" s="246"/>
      <c r="H969" s="231">
        <v>20000000</v>
      </c>
      <c r="I969" s="231">
        <v>13700000</v>
      </c>
      <c r="J969" s="231">
        <v>13700000</v>
      </c>
    </row>
    <row r="970" spans="1:10" ht="23.25" customHeight="1" x14ac:dyDescent="0.2">
      <c r="A970" s="283" t="s">
        <v>272</v>
      </c>
      <c r="B970" s="284"/>
      <c r="C970" s="227" t="s">
        <v>26</v>
      </c>
      <c r="D970" s="227" t="s">
        <v>61</v>
      </c>
      <c r="E970" s="227" t="s">
        <v>238</v>
      </c>
      <c r="F970" s="245" t="s">
        <v>348</v>
      </c>
      <c r="G970" s="245" t="s">
        <v>94</v>
      </c>
      <c r="H970" s="231">
        <v>20000000</v>
      </c>
      <c r="I970" s="231">
        <v>13700000</v>
      </c>
      <c r="J970" s="231">
        <v>13700000</v>
      </c>
    </row>
    <row r="971" spans="1:10" ht="23.25" customHeight="1" x14ac:dyDescent="0.2">
      <c r="A971" s="283" t="s">
        <v>187</v>
      </c>
      <c r="B971" s="284"/>
      <c r="C971" s="227" t="s">
        <v>26</v>
      </c>
      <c r="D971" s="227" t="s">
        <v>61</v>
      </c>
      <c r="E971" s="227" t="s">
        <v>238</v>
      </c>
      <c r="F971" s="245" t="s">
        <v>348</v>
      </c>
      <c r="G971" s="245" t="s">
        <v>58</v>
      </c>
      <c r="H971" s="231">
        <v>20000000</v>
      </c>
      <c r="I971" s="231">
        <v>13700000</v>
      </c>
      <c r="J971" s="231">
        <v>13700000</v>
      </c>
    </row>
    <row r="972" spans="1:10" ht="23.25" customHeight="1" x14ac:dyDescent="0.2">
      <c r="A972" s="283" t="s">
        <v>452</v>
      </c>
      <c r="B972" s="284"/>
      <c r="C972" s="227" t="s">
        <v>26</v>
      </c>
      <c r="D972" s="227" t="s">
        <v>61</v>
      </c>
      <c r="E972" s="227" t="s">
        <v>238</v>
      </c>
      <c r="F972" s="245" t="s">
        <v>453</v>
      </c>
      <c r="G972" s="246"/>
      <c r="H972" s="231">
        <v>52087280</v>
      </c>
      <c r="I972" s="231">
        <v>52087280</v>
      </c>
      <c r="J972" s="231">
        <v>52087280</v>
      </c>
    </row>
    <row r="973" spans="1:10" ht="23.25" customHeight="1" x14ac:dyDescent="0.2">
      <c r="A973" s="283" t="s">
        <v>272</v>
      </c>
      <c r="B973" s="284"/>
      <c r="C973" s="227" t="s">
        <v>26</v>
      </c>
      <c r="D973" s="227" t="s">
        <v>61</v>
      </c>
      <c r="E973" s="227" t="s">
        <v>238</v>
      </c>
      <c r="F973" s="245" t="s">
        <v>453</v>
      </c>
      <c r="G973" s="245" t="s">
        <v>94</v>
      </c>
      <c r="H973" s="231">
        <v>52087280</v>
      </c>
      <c r="I973" s="231">
        <v>52087280</v>
      </c>
      <c r="J973" s="231">
        <v>52087280</v>
      </c>
    </row>
    <row r="974" spans="1:10" ht="23.25" customHeight="1" x14ac:dyDescent="0.2">
      <c r="A974" s="283" t="s">
        <v>187</v>
      </c>
      <c r="B974" s="284"/>
      <c r="C974" s="227" t="s">
        <v>26</v>
      </c>
      <c r="D974" s="227" t="s">
        <v>61</v>
      </c>
      <c r="E974" s="227" t="s">
        <v>238</v>
      </c>
      <c r="F974" s="245" t="s">
        <v>453</v>
      </c>
      <c r="G974" s="245" t="s">
        <v>58</v>
      </c>
      <c r="H974" s="231">
        <v>52087280</v>
      </c>
      <c r="I974" s="231">
        <v>52087280</v>
      </c>
      <c r="J974" s="231">
        <v>52087280</v>
      </c>
    </row>
    <row r="975" spans="1:10" ht="23.25" customHeight="1" x14ac:dyDescent="0.2">
      <c r="A975" s="265" t="s">
        <v>886</v>
      </c>
      <c r="B975" s="266"/>
      <c r="C975" s="227" t="s">
        <v>26</v>
      </c>
      <c r="D975" s="227" t="s">
        <v>61</v>
      </c>
      <c r="E975" s="227" t="s">
        <v>238</v>
      </c>
      <c r="F975" s="227" t="s">
        <v>887</v>
      </c>
      <c r="G975" s="227"/>
      <c r="H975" s="231">
        <v>75882920</v>
      </c>
      <c r="I975" s="231">
        <v>75218800</v>
      </c>
      <c r="J975" s="231">
        <v>75218920</v>
      </c>
    </row>
    <row r="976" spans="1:10" ht="34.5" customHeight="1" x14ac:dyDescent="0.2">
      <c r="A976" s="283" t="s">
        <v>903</v>
      </c>
      <c r="B976" s="284"/>
      <c r="C976" s="227" t="s">
        <v>26</v>
      </c>
      <c r="D976" s="227" t="s">
        <v>61</v>
      </c>
      <c r="E976" s="227" t="s">
        <v>238</v>
      </c>
      <c r="F976" s="245" t="s">
        <v>904</v>
      </c>
      <c r="G976" s="245"/>
      <c r="H976" s="231">
        <v>75882920</v>
      </c>
      <c r="I976" s="231">
        <v>75218800</v>
      </c>
      <c r="J976" s="231">
        <v>75218920</v>
      </c>
    </row>
    <row r="977" spans="1:10" ht="34.5" customHeight="1" x14ac:dyDescent="0.2">
      <c r="A977" s="283" t="s">
        <v>905</v>
      </c>
      <c r="B977" s="284"/>
      <c r="C977" s="227" t="s">
        <v>26</v>
      </c>
      <c r="D977" s="227" t="s">
        <v>61</v>
      </c>
      <c r="E977" s="227" t="s">
        <v>238</v>
      </c>
      <c r="F977" s="245" t="s">
        <v>906</v>
      </c>
      <c r="G977" s="246"/>
      <c r="H977" s="231">
        <v>75882920</v>
      </c>
      <c r="I977" s="231">
        <v>75218800</v>
      </c>
      <c r="J977" s="231">
        <v>75218920</v>
      </c>
    </row>
    <row r="978" spans="1:10" ht="34.5" customHeight="1" x14ac:dyDescent="0.2">
      <c r="A978" s="283" t="s">
        <v>989</v>
      </c>
      <c r="B978" s="284"/>
      <c r="C978" s="227" t="s">
        <v>26</v>
      </c>
      <c r="D978" s="227" t="s">
        <v>61</v>
      </c>
      <c r="E978" s="227" t="s">
        <v>238</v>
      </c>
      <c r="F978" s="245" t="s">
        <v>990</v>
      </c>
      <c r="G978" s="246"/>
      <c r="H978" s="231">
        <v>664000</v>
      </c>
      <c r="I978" s="231">
        <v>0</v>
      </c>
      <c r="J978" s="231">
        <v>0</v>
      </c>
    </row>
    <row r="979" spans="1:10" ht="23.25" customHeight="1" x14ac:dyDescent="0.2">
      <c r="A979" s="283" t="s">
        <v>160</v>
      </c>
      <c r="B979" s="284"/>
      <c r="C979" s="227" t="s">
        <v>26</v>
      </c>
      <c r="D979" s="227" t="s">
        <v>61</v>
      </c>
      <c r="E979" s="227" t="s">
        <v>238</v>
      </c>
      <c r="F979" s="245" t="s">
        <v>990</v>
      </c>
      <c r="G979" s="245" t="s">
        <v>250</v>
      </c>
      <c r="H979" s="231">
        <v>664000</v>
      </c>
      <c r="I979" s="231">
        <v>0</v>
      </c>
      <c r="J979" s="231">
        <v>0</v>
      </c>
    </row>
    <row r="980" spans="1:10" ht="15" customHeight="1" x14ac:dyDescent="0.2">
      <c r="A980" s="283" t="s">
        <v>217</v>
      </c>
      <c r="B980" s="284"/>
      <c r="C980" s="227" t="s">
        <v>26</v>
      </c>
      <c r="D980" s="227" t="s">
        <v>61</v>
      </c>
      <c r="E980" s="227" t="s">
        <v>238</v>
      </c>
      <c r="F980" s="245" t="s">
        <v>990</v>
      </c>
      <c r="G980" s="245" t="s">
        <v>161</v>
      </c>
      <c r="H980" s="231">
        <v>664000</v>
      </c>
      <c r="I980" s="231">
        <v>0</v>
      </c>
      <c r="J980" s="231">
        <v>0</v>
      </c>
    </row>
    <row r="981" spans="1:10" ht="34.5" customHeight="1" x14ac:dyDescent="0.2">
      <c r="A981" s="283" t="s">
        <v>907</v>
      </c>
      <c r="B981" s="284"/>
      <c r="C981" s="227" t="s">
        <v>26</v>
      </c>
      <c r="D981" s="227" t="s">
        <v>61</v>
      </c>
      <c r="E981" s="227" t="s">
        <v>238</v>
      </c>
      <c r="F981" s="245" t="s">
        <v>908</v>
      </c>
      <c r="G981" s="246"/>
      <c r="H981" s="231">
        <v>75218920</v>
      </c>
      <c r="I981" s="231">
        <v>75218800</v>
      </c>
      <c r="J981" s="231">
        <v>75218920</v>
      </c>
    </row>
    <row r="982" spans="1:10" ht="23.25" customHeight="1" x14ac:dyDescent="0.2">
      <c r="A982" s="283" t="s">
        <v>160</v>
      </c>
      <c r="B982" s="284"/>
      <c r="C982" s="227" t="s">
        <v>26</v>
      </c>
      <c r="D982" s="227" t="s">
        <v>61</v>
      </c>
      <c r="E982" s="227" t="s">
        <v>238</v>
      </c>
      <c r="F982" s="245" t="s">
        <v>908</v>
      </c>
      <c r="G982" s="245" t="s">
        <v>250</v>
      </c>
      <c r="H982" s="231">
        <v>75218920</v>
      </c>
      <c r="I982" s="231">
        <v>75218800</v>
      </c>
      <c r="J982" s="231">
        <v>75218920</v>
      </c>
    </row>
    <row r="983" spans="1:10" ht="15" customHeight="1" x14ac:dyDescent="0.2">
      <c r="A983" s="283" t="s">
        <v>217</v>
      </c>
      <c r="B983" s="284"/>
      <c r="C983" s="227" t="s">
        <v>26</v>
      </c>
      <c r="D983" s="227" t="s">
        <v>61</v>
      </c>
      <c r="E983" s="227" t="s">
        <v>238</v>
      </c>
      <c r="F983" s="245" t="s">
        <v>908</v>
      </c>
      <c r="G983" s="245" t="s">
        <v>161</v>
      </c>
      <c r="H983" s="231">
        <v>75218920</v>
      </c>
      <c r="I983" s="231">
        <v>75218800</v>
      </c>
      <c r="J983" s="231">
        <v>75218920</v>
      </c>
    </row>
    <row r="984" spans="1:10" ht="15" customHeight="1" x14ac:dyDescent="0.2">
      <c r="A984" s="265" t="s">
        <v>742</v>
      </c>
      <c r="B984" s="266"/>
      <c r="C984" s="227" t="s">
        <v>26</v>
      </c>
      <c r="D984" s="227" t="s">
        <v>62</v>
      </c>
      <c r="E984" s="227"/>
      <c r="F984" s="228"/>
      <c r="G984" s="228"/>
      <c r="H984" s="231">
        <v>20863500</v>
      </c>
      <c r="I984" s="231">
        <v>38922900</v>
      </c>
      <c r="J984" s="231">
        <v>31128500</v>
      </c>
    </row>
    <row r="985" spans="1:10" ht="15" customHeight="1" x14ac:dyDescent="0.2">
      <c r="A985" s="265" t="s">
        <v>141</v>
      </c>
      <c r="B985" s="266"/>
      <c r="C985" s="227" t="s">
        <v>26</v>
      </c>
      <c r="D985" s="227" t="s">
        <v>62</v>
      </c>
      <c r="E985" s="227" t="s">
        <v>65</v>
      </c>
      <c r="F985" s="228"/>
      <c r="G985" s="228"/>
      <c r="H985" s="231">
        <v>3238000</v>
      </c>
      <c r="I985" s="231">
        <v>0</v>
      </c>
      <c r="J985" s="231">
        <v>0</v>
      </c>
    </row>
    <row r="986" spans="1:10" ht="15" customHeight="1" x14ac:dyDescent="0.2">
      <c r="A986" s="265" t="s">
        <v>306</v>
      </c>
      <c r="B986" s="266"/>
      <c r="C986" s="227" t="s">
        <v>26</v>
      </c>
      <c r="D986" s="227" t="s">
        <v>62</v>
      </c>
      <c r="E986" s="227" t="s">
        <v>65</v>
      </c>
      <c r="F986" s="227" t="s">
        <v>307</v>
      </c>
      <c r="G986" s="227"/>
      <c r="H986" s="231">
        <v>3238000</v>
      </c>
      <c r="I986" s="231">
        <v>0</v>
      </c>
      <c r="J986" s="231">
        <v>0</v>
      </c>
    </row>
    <row r="987" spans="1:10" ht="23.25" customHeight="1" x14ac:dyDescent="0.2">
      <c r="A987" s="283" t="s">
        <v>863</v>
      </c>
      <c r="B987" s="284"/>
      <c r="C987" s="227" t="s">
        <v>26</v>
      </c>
      <c r="D987" s="227" t="s">
        <v>62</v>
      </c>
      <c r="E987" s="227" t="s">
        <v>65</v>
      </c>
      <c r="F987" s="245" t="s">
        <v>864</v>
      </c>
      <c r="G987" s="245"/>
      <c r="H987" s="231">
        <v>3238000</v>
      </c>
      <c r="I987" s="231">
        <v>0</v>
      </c>
      <c r="J987" s="231">
        <v>0</v>
      </c>
    </row>
    <row r="988" spans="1:10" ht="45.75" customHeight="1" x14ac:dyDescent="0.2">
      <c r="A988" s="283" t="s">
        <v>955</v>
      </c>
      <c r="B988" s="284"/>
      <c r="C988" s="227" t="s">
        <v>26</v>
      </c>
      <c r="D988" s="227" t="s">
        <v>62</v>
      </c>
      <c r="E988" s="227" t="s">
        <v>65</v>
      </c>
      <c r="F988" s="245" t="s">
        <v>865</v>
      </c>
      <c r="G988" s="246"/>
      <c r="H988" s="231">
        <v>3238000</v>
      </c>
      <c r="I988" s="231">
        <v>0</v>
      </c>
      <c r="J988" s="231">
        <v>0</v>
      </c>
    </row>
    <row r="989" spans="1:10" ht="45.75" customHeight="1" x14ac:dyDescent="0.2">
      <c r="A989" s="283" t="s">
        <v>1166</v>
      </c>
      <c r="B989" s="284"/>
      <c r="C989" s="227" t="s">
        <v>26</v>
      </c>
      <c r="D989" s="227" t="s">
        <v>62</v>
      </c>
      <c r="E989" s="227" t="s">
        <v>65</v>
      </c>
      <c r="F989" s="245" t="s">
        <v>1167</v>
      </c>
      <c r="G989" s="246"/>
      <c r="H989" s="231">
        <v>3238000</v>
      </c>
      <c r="I989" s="231">
        <v>0</v>
      </c>
      <c r="J989" s="231">
        <v>0</v>
      </c>
    </row>
    <row r="990" spans="1:10" ht="15" customHeight="1" x14ac:dyDescent="0.2">
      <c r="A990" s="283" t="s">
        <v>95</v>
      </c>
      <c r="B990" s="284"/>
      <c r="C990" s="227" t="s">
        <v>26</v>
      </c>
      <c r="D990" s="227" t="s">
        <v>62</v>
      </c>
      <c r="E990" s="227" t="s">
        <v>65</v>
      </c>
      <c r="F990" s="245" t="s">
        <v>1167</v>
      </c>
      <c r="G990" s="245" t="s">
        <v>96</v>
      </c>
      <c r="H990" s="231">
        <v>3238000</v>
      </c>
      <c r="I990" s="231">
        <v>0</v>
      </c>
      <c r="J990" s="231">
        <v>0</v>
      </c>
    </row>
    <row r="991" spans="1:10" ht="23.25" customHeight="1" x14ac:dyDescent="0.2">
      <c r="A991" s="283" t="s">
        <v>35</v>
      </c>
      <c r="B991" s="284"/>
      <c r="C991" s="227" t="s">
        <v>26</v>
      </c>
      <c r="D991" s="227" t="s">
        <v>62</v>
      </c>
      <c r="E991" s="227" t="s">
        <v>65</v>
      </c>
      <c r="F991" s="245" t="s">
        <v>1167</v>
      </c>
      <c r="G991" s="245" t="s">
        <v>52</v>
      </c>
      <c r="H991" s="231">
        <v>3238000</v>
      </c>
      <c r="I991" s="231">
        <v>0</v>
      </c>
      <c r="J991" s="231">
        <v>0</v>
      </c>
    </row>
    <row r="992" spans="1:10" ht="15" customHeight="1" x14ac:dyDescent="0.2">
      <c r="A992" s="265" t="s">
        <v>218</v>
      </c>
      <c r="B992" s="266"/>
      <c r="C992" s="227" t="s">
        <v>26</v>
      </c>
      <c r="D992" s="227" t="s">
        <v>62</v>
      </c>
      <c r="E992" s="227" t="s">
        <v>192</v>
      </c>
      <c r="F992" s="228"/>
      <c r="G992" s="228"/>
      <c r="H992" s="231">
        <v>17625500</v>
      </c>
      <c r="I992" s="231">
        <v>38922900</v>
      </c>
      <c r="J992" s="231">
        <v>31128500</v>
      </c>
    </row>
    <row r="993" spans="1:10" ht="15" customHeight="1" x14ac:dyDescent="0.2">
      <c r="A993" s="265" t="s">
        <v>306</v>
      </c>
      <c r="B993" s="266"/>
      <c r="C993" s="227" t="s">
        <v>26</v>
      </c>
      <c r="D993" s="227" t="s">
        <v>62</v>
      </c>
      <c r="E993" s="227" t="s">
        <v>192</v>
      </c>
      <c r="F993" s="227" t="s">
        <v>307</v>
      </c>
      <c r="G993" s="227"/>
      <c r="H993" s="231">
        <v>17625500</v>
      </c>
      <c r="I993" s="231">
        <v>38922900</v>
      </c>
      <c r="J993" s="231">
        <v>31128500</v>
      </c>
    </row>
    <row r="994" spans="1:10" ht="15" customHeight="1" x14ac:dyDescent="0.2">
      <c r="A994" s="283" t="s">
        <v>1051</v>
      </c>
      <c r="B994" s="284"/>
      <c r="C994" s="227" t="s">
        <v>26</v>
      </c>
      <c r="D994" s="227" t="s">
        <v>62</v>
      </c>
      <c r="E994" s="227" t="s">
        <v>192</v>
      </c>
      <c r="F994" s="245" t="s">
        <v>1052</v>
      </c>
      <c r="G994" s="245"/>
      <c r="H994" s="231">
        <v>11570500</v>
      </c>
      <c r="I994" s="231">
        <v>14704900</v>
      </c>
      <c r="J994" s="231">
        <v>19019500</v>
      </c>
    </row>
    <row r="995" spans="1:10" ht="45.75" customHeight="1" x14ac:dyDescent="0.2">
      <c r="A995" s="283" t="s">
        <v>1053</v>
      </c>
      <c r="B995" s="284"/>
      <c r="C995" s="227" t="s">
        <v>26</v>
      </c>
      <c r="D995" s="227" t="s">
        <v>62</v>
      </c>
      <c r="E995" s="227" t="s">
        <v>192</v>
      </c>
      <c r="F995" s="245" t="s">
        <v>1054</v>
      </c>
      <c r="G995" s="246"/>
      <c r="H995" s="231">
        <v>11570500</v>
      </c>
      <c r="I995" s="231">
        <v>14704900</v>
      </c>
      <c r="J995" s="231">
        <v>19019500</v>
      </c>
    </row>
    <row r="996" spans="1:10" ht="23.25" customHeight="1" x14ac:dyDescent="0.2">
      <c r="A996" s="283" t="s">
        <v>1055</v>
      </c>
      <c r="B996" s="284"/>
      <c r="C996" s="227" t="s">
        <v>26</v>
      </c>
      <c r="D996" s="227" t="s">
        <v>62</v>
      </c>
      <c r="E996" s="227" t="s">
        <v>192</v>
      </c>
      <c r="F996" s="245" t="s">
        <v>1056</v>
      </c>
      <c r="G996" s="246"/>
      <c r="H996" s="231">
        <v>11570500</v>
      </c>
      <c r="I996" s="231">
        <v>14704900</v>
      </c>
      <c r="J996" s="231">
        <v>19019500</v>
      </c>
    </row>
    <row r="997" spans="1:10" ht="15" customHeight="1" x14ac:dyDescent="0.2">
      <c r="A997" s="283" t="s">
        <v>95</v>
      </c>
      <c r="B997" s="284"/>
      <c r="C997" s="227" t="s">
        <v>26</v>
      </c>
      <c r="D997" s="227" t="s">
        <v>62</v>
      </c>
      <c r="E997" s="227" t="s">
        <v>192</v>
      </c>
      <c r="F997" s="245" t="s">
        <v>1056</v>
      </c>
      <c r="G997" s="245" t="s">
        <v>96</v>
      </c>
      <c r="H997" s="231">
        <v>11570500</v>
      </c>
      <c r="I997" s="231">
        <v>14704900</v>
      </c>
      <c r="J997" s="231">
        <v>19019500</v>
      </c>
    </row>
    <row r="998" spans="1:10" ht="23.25" customHeight="1" x14ac:dyDescent="0.2">
      <c r="A998" s="283" t="s">
        <v>35</v>
      </c>
      <c r="B998" s="284"/>
      <c r="C998" s="227" t="s">
        <v>26</v>
      </c>
      <c r="D998" s="227" t="s">
        <v>62</v>
      </c>
      <c r="E998" s="227" t="s">
        <v>192</v>
      </c>
      <c r="F998" s="245" t="s">
        <v>1056</v>
      </c>
      <c r="G998" s="245" t="s">
        <v>52</v>
      </c>
      <c r="H998" s="231">
        <v>11570500</v>
      </c>
      <c r="I998" s="231">
        <v>14704900</v>
      </c>
      <c r="J998" s="231">
        <v>19019500</v>
      </c>
    </row>
    <row r="999" spans="1:10" ht="34.5" customHeight="1" x14ac:dyDescent="0.2">
      <c r="A999" s="283" t="s">
        <v>514</v>
      </c>
      <c r="B999" s="284"/>
      <c r="C999" s="227" t="s">
        <v>26</v>
      </c>
      <c r="D999" s="227" t="s">
        <v>62</v>
      </c>
      <c r="E999" s="227" t="s">
        <v>192</v>
      </c>
      <c r="F999" s="245" t="s">
        <v>515</v>
      </c>
      <c r="G999" s="245"/>
      <c r="H999" s="231">
        <v>6055000</v>
      </c>
      <c r="I999" s="231">
        <v>24218000</v>
      </c>
      <c r="J999" s="231">
        <v>12109000</v>
      </c>
    </row>
    <row r="1000" spans="1:10" ht="45.75" customHeight="1" x14ac:dyDescent="0.2">
      <c r="A1000" s="283" t="s">
        <v>866</v>
      </c>
      <c r="B1000" s="284"/>
      <c r="C1000" s="227" t="s">
        <v>26</v>
      </c>
      <c r="D1000" s="227" t="s">
        <v>62</v>
      </c>
      <c r="E1000" s="227" t="s">
        <v>192</v>
      </c>
      <c r="F1000" s="245" t="s">
        <v>516</v>
      </c>
      <c r="G1000" s="246"/>
      <c r="H1000" s="231">
        <v>6055000</v>
      </c>
      <c r="I1000" s="231">
        <v>24218000</v>
      </c>
      <c r="J1000" s="231">
        <v>12109000</v>
      </c>
    </row>
    <row r="1001" spans="1:10" ht="34.5" customHeight="1" x14ac:dyDescent="0.2">
      <c r="A1001" s="283" t="s">
        <v>914</v>
      </c>
      <c r="B1001" s="284"/>
      <c r="C1001" s="227" t="s">
        <v>26</v>
      </c>
      <c r="D1001" s="227" t="s">
        <v>62</v>
      </c>
      <c r="E1001" s="227" t="s">
        <v>192</v>
      </c>
      <c r="F1001" s="245" t="s">
        <v>517</v>
      </c>
      <c r="G1001" s="246"/>
      <c r="H1001" s="231">
        <v>6055000</v>
      </c>
      <c r="I1001" s="231">
        <v>24218000</v>
      </c>
      <c r="J1001" s="231">
        <v>12109000</v>
      </c>
    </row>
    <row r="1002" spans="1:10" ht="15" customHeight="1" x14ac:dyDescent="0.2">
      <c r="A1002" s="283" t="s">
        <v>95</v>
      </c>
      <c r="B1002" s="284"/>
      <c r="C1002" s="227" t="s">
        <v>26</v>
      </c>
      <c r="D1002" s="227" t="s">
        <v>62</v>
      </c>
      <c r="E1002" s="227" t="s">
        <v>192</v>
      </c>
      <c r="F1002" s="245" t="s">
        <v>517</v>
      </c>
      <c r="G1002" s="245" t="s">
        <v>96</v>
      </c>
      <c r="H1002" s="231">
        <v>6055000</v>
      </c>
      <c r="I1002" s="231">
        <v>24218000</v>
      </c>
      <c r="J1002" s="231">
        <v>12109000</v>
      </c>
    </row>
    <row r="1003" spans="1:10" ht="23.25" customHeight="1" thickBot="1" x14ac:dyDescent="0.25">
      <c r="A1003" s="283" t="s">
        <v>35</v>
      </c>
      <c r="B1003" s="284"/>
      <c r="C1003" s="227" t="s">
        <v>26</v>
      </c>
      <c r="D1003" s="227" t="s">
        <v>62</v>
      </c>
      <c r="E1003" s="227" t="s">
        <v>192</v>
      </c>
      <c r="F1003" s="245" t="s">
        <v>517</v>
      </c>
      <c r="G1003" s="245" t="s">
        <v>52</v>
      </c>
      <c r="H1003" s="231">
        <v>6055000</v>
      </c>
      <c r="I1003" s="231">
        <v>24218000</v>
      </c>
      <c r="J1003" s="231">
        <v>12109000</v>
      </c>
    </row>
    <row r="1004" spans="1:10" ht="12" customHeight="1" thickBot="1" x14ac:dyDescent="0.25">
      <c r="A1004" s="289" t="s">
        <v>529</v>
      </c>
      <c r="B1004" s="290"/>
      <c r="C1004" s="290"/>
      <c r="D1004" s="290"/>
      <c r="E1004" s="290"/>
      <c r="F1004" s="290"/>
      <c r="G1004" s="291"/>
      <c r="H1004" s="241">
        <v>17452526718</v>
      </c>
      <c r="I1004" s="241">
        <v>15866315525</v>
      </c>
      <c r="J1004" s="249">
        <v>16549422939</v>
      </c>
    </row>
    <row r="1005" spans="1:10" ht="14.25" customHeight="1" x14ac:dyDescent="0.2">
      <c r="A1005" s="247"/>
      <c r="B1005" s="247"/>
      <c r="C1005" s="247"/>
      <c r="D1005" s="247"/>
      <c r="E1005" s="247"/>
      <c r="F1005" s="247"/>
      <c r="G1005" s="247"/>
      <c r="H1005" s="247"/>
      <c r="I1005" s="247"/>
      <c r="J1005" s="247"/>
    </row>
  </sheetData>
  <mergeCells count="1006">
    <mergeCell ref="A68:B68"/>
    <mergeCell ref="A69:B69"/>
    <mergeCell ref="A1004:G1004"/>
    <mergeCell ref="A17:B17"/>
    <mergeCell ref="A18:B18"/>
    <mergeCell ref="A19:B19"/>
    <mergeCell ref="A14:B14"/>
    <mergeCell ref="A15:B15"/>
    <mergeCell ref="A16:B16"/>
    <mergeCell ref="A47:B47"/>
    <mergeCell ref="A48:B48"/>
    <mergeCell ref="A49:B49"/>
    <mergeCell ref="A44:B44"/>
    <mergeCell ref="A45:B45"/>
    <mergeCell ref="A46:B46"/>
    <mergeCell ref="A67:B67"/>
    <mergeCell ref="A251:B251"/>
    <mergeCell ref="A90:B90"/>
    <mergeCell ref="A203:B203"/>
    <mergeCell ref="A86:B86"/>
    <mergeCell ref="A178:B178"/>
    <mergeCell ref="A179:B179"/>
    <mergeCell ref="A180:B180"/>
    <mergeCell ref="A185:B185"/>
    <mergeCell ref="A186:B186"/>
    <mergeCell ref="A181:B181"/>
    <mergeCell ref="A182:B182"/>
    <mergeCell ref="A132:B132"/>
    <mergeCell ref="A133:B133"/>
    <mergeCell ref="A195:B195"/>
    <mergeCell ref="A98:B98"/>
    <mergeCell ref="A100:B100"/>
    <mergeCell ref="A101:B101"/>
    <mergeCell ref="A154:B154"/>
    <mergeCell ref="A153:B153"/>
    <mergeCell ref="A146:B146"/>
    <mergeCell ref="A174:B174"/>
    <mergeCell ref="A196:B196"/>
    <mergeCell ref="A199:B199"/>
    <mergeCell ref="A155:B155"/>
    <mergeCell ref="A191:B191"/>
    <mergeCell ref="A188:B188"/>
    <mergeCell ref="A87:B87"/>
    <mergeCell ref="A88:B88"/>
    <mergeCell ref="A41:B41"/>
    <mergeCell ref="A42:B42"/>
    <mergeCell ref="A183:B183"/>
    <mergeCell ref="A192:B192"/>
    <mergeCell ref="A43:B43"/>
    <mergeCell ref="A83:B83"/>
    <mergeCell ref="A84:B84"/>
    <mergeCell ref="A85:B85"/>
    <mergeCell ref="A80:B80"/>
    <mergeCell ref="A81:B81"/>
    <mergeCell ref="A82:B82"/>
    <mergeCell ref="A77:B77"/>
    <mergeCell ref="A78:B78"/>
    <mergeCell ref="A79:B79"/>
    <mergeCell ref="A60:B60"/>
    <mergeCell ref="A61:B61"/>
    <mergeCell ref="A162:B162"/>
    <mergeCell ref="A163:B163"/>
    <mergeCell ref="A58:B58"/>
    <mergeCell ref="A70:B70"/>
    <mergeCell ref="A71:B71"/>
    <mergeCell ref="A72:B72"/>
    <mergeCell ref="A73:B73"/>
    <mergeCell ref="A74:B74"/>
    <mergeCell ref="A62:B62"/>
    <mergeCell ref="A63:B63"/>
    <mergeCell ref="A64:B64"/>
    <mergeCell ref="A53:B53"/>
    <mergeCell ref="A54:B54"/>
    <mergeCell ref="A55:B55"/>
    <mergeCell ref="A59:B59"/>
    <mergeCell ref="A104:B104"/>
    <mergeCell ref="A75:B75"/>
    <mergeCell ref="A76:B76"/>
    <mergeCell ref="A65:B65"/>
    <mergeCell ref="A143:B143"/>
    <mergeCell ref="A131:B131"/>
    <mergeCell ref="A130:B130"/>
    <mergeCell ref="A136:B136"/>
    <mergeCell ref="A137:B137"/>
    <mergeCell ref="A124:B124"/>
    <mergeCell ref="A125:B125"/>
    <mergeCell ref="A126:B126"/>
    <mergeCell ref="A110:B110"/>
    <mergeCell ref="A111:B111"/>
    <mergeCell ref="A105:B105"/>
    <mergeCell ref="A106:B106"/>
    <mergeCell ref="A107:B107"/>
    <mergeCell ref="A108:B108"/>
    <mergeCell ref="A109:B109"/>
    <mergeCell ref="A99:B99"/>
    <mergeCell ref="A113:B113"/>
    <mergeCell ref="A114:B114"/>
    <mergeCell ref="A122:B122"/>
    <mergeCell ref="A66:B66"/>
    <mergeCell ref="A91:B91"/>
    <mergeCell ref="A89:B89"/>
    <mergeCell ref="A97:B97"/>
    <mergeCell ref="A103:B103"/>
    <mergeCell ref="A249:B249"/>
    <mergeCell ref="A213:B213"/>
    <mergeCell ref="A210:B210"/>
    <mergeCell ref="A216:B216"/>
    <mergeCell ref="A223:B223"/>
    <mergeCell ref="A204:B204"/>
    <mergeCell ref="A205:B205"/>
    <mergeCell ref="A222:B222"/>
    <mergeCell ref="A217:B217"/>
    <mergeCell ref="A218:B218"/>
    <mergeCell ref="A207:B207"/>
    <mergeCell ref="A229:B229"/>
    <mergeCell ref="A206:B206"/>
    <mergeCell ref="A208:B208"/>
    <mergeCell ref="A224:B224"/>
    <mergeCell ref="A225:B225"/>
    <mergeCell ref="A238:B238"/>
    <mergeCell ref="A236:B236"/>
    <mergeCell ref="A231:B231"/>
    <mergeCell ref="A219:B219"/>
    <mergeCell ref="A235:B235"/>
    <mergeCell ref="A240:B240"/>
    <mergeCell ref="A220:B220"/>
    <mergeCell ref="A159:B159"/>
    <mergeCell ref="A160:B160"/>
    <mergeCell ref="A194:B194"/>
    <mergeCell ref="A197:B197"/>
    <mergeCell ref="A175:B175"/>
    <mergeCell ref="A176:B176"/>
    <mergeCell ref="A187:B187"/>
    <mergeCell ref="A168:B168"/>
    <mergeCell ref="A169:B169"/>
    <mergeCell ref="A170:B170"/>
    <mergeCell ref="A161:B161"/>
    <mergeCell ref="A135:B135"/>
    <mergeCell ref="A127:B127"/>
    <mergeCell ref="A128:B128"/>
    <mergeCell ref="A129:B129"/>
    <mergeCell ref="A147:B147"/>
    <mergeCell ref="A148:B148"/>
    <mergeCell ref="A149:B149"/>
    <mergeCell ref="A144:B144"/>
    <mergeCell ref="A145:B145"/>
    <mergeCell ref="A142:B142"/>
    <mergeCell ref="A151:B151"/>
    <mergeCell ref="A152:B152"/>
    <mergeCell ref="A134:B134"/>
    <mergeCell ref="A141:B141"/>
    <mergeCell ref="A150:B150"/>
    <mergeCell ref="A193:B193"/>
    <mergeCell ref="A156:B156"/>
    <mergeCell ref="A157:B157"/>
    <mergeCell ref="A158:B158"/>
    <mergeCell ref="A164:B164"/>
    <mergeCell ref="A201:B201"/>
    <mergeCell ref="A202:B202"/>
    <mergeCell ref="A226:B226"/>
    <mergeCell ref="A227:B227"/>
    <mergeCell ref="A232:B232"/>
    <mergeCell ref="A252:B252"/>
    <mergeCell ref="A241:B241"/>
    <mergeCell ref="A242:B242"/>
    <mergeCell ref="A243:B243"/>
    <mergeCell ref="A244:B244"/>
    <mergeCell ref="A245:B245"/>
    <mergeCell ref="A246:B246"/>
    <mergeCell ref="A250:B250"/>
    <mergeCell ref="A230:B230"/>
    <mergeCell ref="A165:B165"/>
    <mergeCell ref="A233:B233"/>
    <mergeCell ref="A209:B209"/>
    <mergeCell ref="A211:B211"/>
    <mergeCell ref="A212:B212"/>
    <mergeCell ref="A221:B221"/>
    <mergeCell ref="A214:B214"/>
    <mergeCell ref="A215:B215"/>
    <mergeCell ref="A239:B239"/>
    <mergeCell ref="A237:B237"/>
    <mergeCell ref="A167:B167"/>
    <mergeCell ref="A234:B234"/>
    <mergeCell ref="A166:B166"/>
    <mergeCell ref="A228:B228"/>
    <mergeCell ref="A189:B189"/>
    <mergeCell ref="A190:B190"/>
    <mergeCell ref="A177:B177"/>
    <mergeCell ref="A248:B248"/>
    <mergeCell ref="A278:B278"/>
    <mergeCell ref="A279:B279"/>
    <mergeCell ref="A280:B280"/>
    <mergeCell ref="A281:B281"/>
    <mergeCell ref="A282:B282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198:B198"/>
    <mergeCell ref="A184:B184"/>
    <mergeCell ref="A271:B271"/>
    <mergeCell ref="A272:B272"/>
    <mergeCell ref="A273:B273"/>
    <mergeCell ref="A274:B274"/>
    <mergeCell ref="A275:B275"/>
    <mergeCell ref="A276:B276"/>
    <mergeCell ref="A265:B265"/>
    <mergeCell ref="A263:B263"/>
    <mergeCell ref="A264:B264"/>
    <mergeCell ref="A253:B253"/>
    <mergeCell ref="A254:B254"/>
    <mergeCell ref="A255:B255"/>
    <mergeCell ref="A256:B256"/>
    <mergeCell ref="A257:B257"/>
    <mergeCell ref="A266:B266"/>
    <mergeCell ref="A258:B258"/>
    <mergeCell ref="A200:B200"/>
    <mergeCell ref="A308:B308"/>
    <mergeCell ref="A309:B309"/>
    <mergeCell ref="A310:B310"/>
    <mergeCell ref="A311:B311"/>
    <mergeCell ref="A312:B312"/>
    <mergeCell ref="A247:B247"/>
    <mergeCell ref="A302:B302"/>
    <mergeCell ref="A303:B303"/>
    <mergeCell ref="A304:B304"/>
    <mergeCell ref="A305:B305"/>
    <mergeCell ref="A306:B306"/>
    <mergeCell ref="A295:B295"/>
    <mergeCell ref="A296:B296"/>
    <mergeCell ref="A297:B297"/>
    <mergeCell ref="A298:B298"/>
    <mergeCell ref="A299:B299"/>
    <mergeCell ref="A300:B300"/>
    <mergeCell ref="A301:B301"/>
    <mergeCell ref="A284:B284"/>
    <mergeCell ref="A289:B289"/>
    <mergeCell ref="A290:B290"/>
    <mergeCell ref="A291:B291"/>
    <mergeCell ref="A292:B292"/>
    <mergeCell ref="A293:B293"/>
    <mergeCell ref="A307:B307"/>
    <mergeCell ref="A294:B294"/>
    <mergeCell ref="A285:B285"/>
    <mergeCell ref="A286:B286"/>
    <mergeCell ref="A287:B287"/>
    <mergeCell ref="A288:B288"/>
    <mergeCell ref="A283:B283"/>
    <mergeCell ref="A277:B277"/>
    <mergeCell ref="A313:B313"/>
    <mergeCell ref="A314:B314"/>
    <mergeCell ref="A315:B315"/>
    <mergeCell ref="A316:B316"/>
    <mergeCell ref="A317:B317"/>
    <mergeCell ref="A318:B318"/>
    <mergeCell ref="A343:B343"/>
    <mergeCell ref="A344:B344"/>
    <mergeCell ref="A345:B345"/>
    <mergeCell ref="A331:B331"/>
    <mergeCell ref="A332:B332"/>
    <mergeCell ref="A333:B333"/>
    <mergeCell ref="A334:B334"/>
    <mergeCell ref="A335:B335"/>
    <mergeCell ref="A336:B336"/>
    <mergeCell ref="A325:B325"/>
    <mergeCell ref="A326:B326"/>
    <mergeCell ref="A327:B327"/>
    <mergeCell ref="A337:B337"/>
    <mergeCell ref="A338:B338"/>
    <mergeCell ref="A339:B339"/>
    <mergeCell ref="A340:B340"/>
    <mergeCell ref="A341:B341"/>
    <mergeCell ref="A342:B342"/>
    <mergeCell ref="A319:B319"/>
    <mergeCell ref="A320:B320"/>
    <mergeCell ref="A321:B321"/>
    <mergeCell ref="A322:B322"/>
    <mergeCell ref="A323:B323"/>
    <mergeCell ref="A324:B324"/>
    <mergeCell ref="A349:B349"/>
    <mergeCell ref="A350:B350"/>
    <mergeCell ref="A351:B351"/>
    <mergeCell ref="A352:B352"/>
    <mergeCell ref="A353:B353"/>
    <mergeCell ref="A354:B354"/>
    <mergeCell ref="A346:B346"/>
    <mergeCell ref="A347:B347"/>
    <mergeCell ref="A328:B328"/>
    <mergeCell ref="A329:B329"/>
    <mergeCell ref="A330:B330"/>
    <mergeCell ref="A348:B348"/>
    <mergeCell ref="A373:B373"/>
    <mergeCell ref="A374:B374"/>
    <mergeCell ref="A375:B375"/>
    <mergeCell ref="A376:B376"/>
    <mergeCell ref="A377:B377"/>
    <mergeCell ref="A378:B378"/>
    <mergeCell ref="A356:B356"/>
    <mergeCell ref="A357:B357"/>
    <mergeCell ref="A379:B379"/>
    <mergeCell ref="A380:B380"/>
    <mergeCell ref="A381:B381"/>
    <mergeCell ref="A367:B367"/>
    <mergeCell ref="A368:B368"/>
    <mergeCell ref="A369:B369"/>
    <mergeCell ref="A370:B370"/>
    <mergeCell ref="A371:B371"/>
    <mergeCell ref="A372:B372"/>
    <mergeCell ref="A358:B358"/>
    <mergeCell ref="A359:B359"/>
    <mergeCell ref="A360:B360"/>
    <mergeCell ref="A355:B355"/>
    <mergeCell ref="A391:B391"/>
    <mergeCell ref="A361:B361"/>
    <mergeCell ref="A362:B362"/>
    <mergeCell ref="A363:B363"/>
    <mergeCell ref="A364:B364"/>
    <mergeCell ref="A365:B365"/>
    <mergeCell ref="A366:B366"/>
    <mergeCell ref="A382:B382"/>
    <mergeCell ref="A383:B383"/>
    <mergeCell ref="A384:B384"/>
    <mergeCell ref="A392:B392"/>
    <mergeCell ref="A393:B393"/>
    <mergeCell ref="A415:B415"/>
    <mergeCell ref="A416:B416"/>
    <mergeCell ref="A417:B417"/>
    <mergeCell ref="A403:B403"/>
    <mergeCell ref="A404:B404"/>
    <mergeCell ref="A405:B405"/>
    <mergeCell ref="A406:B406"/>
    <mergeCell ref="A407:B407"/>
    <mergeCell ref="A408:B408"/>
    <mergeCell ref="A394:B394"/>
    <mergeCell ref="A395:B395"/>
    <mergeCell ref="A396:B396"/>
    <mergeCell ref="A421:B421"/>
    <mergeCell ref="A385:B385"/>
    <mergeCell ref="A386:B386"/>
    <mergeCell ref="A387:B387"/>
    <mergeCell ref="A388:B388"/>
    <mergeCell ref="A389:B389"/>
    <mergeCell ref="A390:B390"/>
    <mergeCell ref="A422:B422"/>
    <mergeCell ref="A423:B423"/>
    <mergeCell ref="A424:B424"/>
    <mergeCell ref="A425:B425"/>
    <mergeCell ref="A426:B426"/>
    <mergeCell ref="A397:B397"/>
    <mergeCell ref="A398:B398"/>
    <mergeCell ref="A399:B399"/>
    <mergeCell ref="A400:B400"/>
    <mergeCell ref="A401:B401"/>
    <mergeCell ref="A402:B402"/>
    <mergeCell ref="A418:B418"/>
    <mergeCell ref="A419:B419"/>
    <mergeCell ref="A420:B420"/>
    <mergeCell ref="A409:B409"/>
    <mergeCell ref="A410:B410"/>
    <mergeCell ref="A411:B411"/>
    <mergeCell ref="A412:B412"/>
    <mergeCell ref="A413:B413"/>
    <mergeCell ref="A414:B414"/>
    <mergeCell ref="A427:B427"/>
    <mergeCell ref="A428:B428"/>
    <mergeCell ref="A429:B429"/>
    <mergeCell ref="A451:B451"/>
    <mergeCell ref="A452:B452"/>
    <mergeCell ref="A453:B453"/>
    <mergeCell ref="A439:B439"/>
    <mergeCell ref="A440:B440"/>
    <mergeCell ref="A441:B441"/>
    <mergeCell ref="A442:B442"/>
    <mergeCell ref="A443:B443"/>
    <mergeCell ref="A444:B444"/>
    <mergeCell ref="A430:B430"/>
    <mergeCell ref="A431:B431"/>
    <mergeCell ref="A432:B432"/>
    <mergeCell ref="A457:B457"/>
    <mergeCell ref="A458:B458"/>
    <mergeCell ref="A459:B459"/>
    <mergeCell ref="A460:B460"/>
    <mergeCell ref="A461:B461"/>
    <mergeCell ref="A462:B462"/>
    <mergeCell ref="A433:B433"/>
    <mergeCell ref="A434:B434"/>
    <mergeCell ref="A435:B435"/>
    <mergeCell ref="A436:B436"/>
    <mergeCell ref="A437:B437"/>
    <mergeCell ref="A438:B438"/>
    <mergeCell ref="A454:B454"/>
    <mergeCell ref="A455:B455"/>
    <mergeCell ref="A456:B456"/>
    <mergeCell ref="A445:B445"/>
    <mergeCell ref="A446:B446"/>
    <mergeCell ref="A447:B447"/>
    <mergeCell ref="A448:B448"/>
    <mergeCell ref="A449:B449"/>
    <mergeCell ref="A450:B450"/>
    <mergeCell ref="A463:B463"/>
    <mergeCell ref="A464:B464"/>
    <mergeCell ref="A465:B465"/>
    <mergeCell ref="A487:B487"/>
    <mergeCell ref="A488:B488"/>
    <mergeCell ref="A489:B489"/>
    <mergeCell ref="A475:B475"/>
    <mergeCell ref="A476:B476"/>
    <mergeCell ref="A477:B477"/>
    <mergeCell ref="A478:B478"/>
    <mergeCell ref="A479:B479"/>
    <mergeCell ref="A480:B480"/>
    <mergeCell ref="A466:B466"/>
    <mergeCell ref="A467:B467"/>
    <mergeCell ref="A468:B468"/>
    <mergeCell ref="A493:B493"/>
    <mergeCell ref="A494:B494"/>
    <mergeCell ref="A495:B495"/>
    <mergeCell ref="A496:B496"/>
    <mergeCell ref="A497:B497"/>
    <mergeCell ref="A498:B498"/>
    <mergeCell ref="A469:B469"/>
    <mergeCell ref="A470:B470"/>
    <mergeCell ref="A471:B471"/>
    <mergeCell ref="A472:B472"/>
    <mergeCell ref="A473:B473"/>
    <mergeCell ref="A474:B474"/>
    <mergeCell ref="A490:B490"/>
    <mergeCell ref="A491:B491"/>
    <mergeCell ref="A492:B492"/>
    <mergeCell ref="A481:B481"/>
    <mergeCell ref="A482:B482"/>
    <mergeCell ref="A483:B483"/>
    <mergeCell ref="A484:B484"/>
    <mergeCell ref="A485:B485"/>
    <mergeCell ref="A486:B486"/>
    <mergeCell ref="A499:B499"/>
    <mergeCell ref="A500:B500"/>
    <mergeCell ref="A501:B501"/>
    <mergeCell ref="A523:B523"/>
    <mergeCell ref="A524:B524"/>
    <mergeCell ref="A525:B525"/>
    <mergeCell ref="A511:B511"/>
    <mergeCell ref="A512:B512"/>
    <mergeCell ref="A513:B513"/>
    <mergeCell ref="A514:B514"/>
    <mergeCell ref="A515:B515"/>
    <mergeCell ref="A516:B516"/>
    <mergeCell ref="A502:B502"/>
    <mergeCell ref="A503:B503"/>
    <mergeCell ref="A504:B504"/>
    <mergeCell ref="A529:B529"/>
    <mergeCell ref="A530:B530"/>
    <mergeCell ref="A531:B531"/>
    <mergeCell ref="A532:B532"/>
    <mergeCell ref="A533:B533"/>
    <mergeCell ref="A534:B534"/>
    <mergeCell ref="A505:B505"/>
    <mergeCell ref="A506:B506"/>
    <mergeCell ref="A507:B507"/>
    <mergeCell ref="A508:B508"/>
    <mergeCell ref="A509:B509"/>
    <mergeCell ref="A510:B510"/>
    <mergeCell ref="A526:B526"/>
    <mergeCell ref="A527:B527"/>
    <mergeCell ref="A528:B528"/>
    <mergeCell ref="A517:B517"/>
    <mergeCell ref="A518:B518"/>
    <mergeCell ref="A519:B519"/>
    <mergeCell ref="A520:B520"/>
    <mergeCell ref="A521:B521"/>
    <mergeCell ref="A522:B522"/>
    <mergeCell ref="A535:B535"/>
    <mergeCell ref="A536:B536"/>
    <mergeCell ref="A537:B537"/>
    <mergeCell ref="A559:B559"/>
    <mergeCell ref="A560:B560"/>
    <mergeCell ref="A561:B561"/>
    <mergeCell ref="A547:B547"/>
    <mergeCell ref="A548:B548"/>
    <mergeCell ref="A549:B549"/>
    <mergeCell ref="A550:B550"/>
    <mergeCell ref="A551:B551"/>
    <mergeCell ref="A552:B552"/>
    <mergeCell ref="A538:B538"/>
    <mergeCell ref="A539:B539"/>
    <mergeCell ref="A540:B540"/>
    <mergeCell ref="A565:B565"/>
    <mergeCell ref="A566:B566"/>
    <mergeCell ref="A567:B567"/>
    <mergeCell ref="A568:B568"/>
    <mergeCell ref="A569:B569"/>
    <mergeCell ref="A570:B570"/>
    <mergeCell ref="A541:B541"/>
    <mergeCell ref="A542:B542"/>
    <mergeCell ref="A543:B543"/>
    <mergeCell ref="A544:B544"/>
    <mergeCell ref="A545:B545"/>
    <mergeCell ref="A546:B546"/>
    <mergeCell ref="A562:B562"/>
    <mergeCell ref="A563:B563"/>
    <mergeCell ref="A564:B564"/>
    <mergeCell ref="A553:B553"/>
    <mergeCell ref="A554:B554"/>
    <mergeCell ref="A555:B555"/>
    <mergeCell ref="A556:B556"/>
    <mergeCell ref="A557:B557"/>
    <mergeCell ref="A558:B558"/>
    <mergeCell ref="A571:B571"/>
    <mergeCell ref="A572:B572"/>
    <mergeCell ref="A573:B573"/>
    <mergeCell ref="A595:B595"/>
    <mergeCell ref="A596:B596"/>
    <mergeCell ref="A597:B597"/>
    <mergeCell ref="A583:B583"/>
    <mergeCell ref="A584:B584"/>
    <mergeCell ref="A585:B585"/>
    <mergeCell ref="A586:B586"/>
    <mergeCell ref="A587:B587"/>
    <mergeCell ref="A588:B588"/>
    <mergeCell ref="A574:B574"/>
    <mergeCell ref="A575:B575"/>
    <mergeCell ref="A576:B576"/>
    <mergeCell ref="A601:B601"/>
    <mergeCell ref="A602:B602"/>
    <mergeCell ref="A603:B603"/>
    <mergeCell ref="A604:B604"/>
    <mergeCell ref="A605:B605"/>
    <mergeCell ref="A606:B606"/>
    <mergeCell ref="A577:B577"/>
    <mergeCell ref="A578:B578"/>
    <mergeCell ref="A579:B579"/>
    <mergeCell ref="A580:B580"/>
    <mergeCell ref="A581:B581"/>
    <mergeCell ref="A582:B582"/>
    <mergeCell ref="A598:B598"/>
    <mergeCell ref="A599:B599"/>
    <mergeCell ref="A600:B600"/>
    <mergeCell ref="A589:B589"/>
    <mergeCell ref="A590:B590"/>
    <mergeCell ref="A591:B591"/>
    <mergeCell ref="A592:B592"/>
    <mergeCell ref="A593:B593"/>
    <mergeCell ref="A594:B594"/>
    <mergeCell ref="A607:B607"/>
    <mergeCell ref="A608:B608"/>
    <mergeCell ref="A609:B609"/>
    <mergeCell ref="A631:B631"/>
    <mergeCell ref="A632:B632"/>
    <mergeCell ref="A633:B633"/>
    <mergeCell ref="A619:B619"/>
    <mergeCell ref="A620:B620"/>
    <mergeCell ref="A621:B621"/>
    <mergeCell ref="A622:B622"/>
    <mergeCell ref="A623:B623"/>
    <mergeCell ref="A624:B624"/>
    <mergeCell ref="A610:B610"/>
    <mergeCell ref="A611:B611"/>
    <mergeCell ref="A612:B612"/>
    <mergeCell ref="A637:B637"/>
    <mergeCell ref="A638:B638"/>
    <mergeCell ref="A639:B639"/>
    <mergeCell ref="A640:B640"/>
    <mergeCell ref="A641:B641"/>
    <mergeCell ref="A642:B642"/>
    <mergeCell ref="A613:B613"/>
    <mergeCell ref="A614:B614"/>
    <mergeCell ref="A615:B615"/>
    <mergeCell ref="A616:B616"/>
    <mergeCell ref="A617:B617"/>
    <mergeCell ref="A618:B618"/>
    <mergeCell ref="A634:B634"/>
    <mergeCell ref="A635:B635"/>
    <mergeCell ref="A636:B636"/>
    <mergeCell ref="A625:B625"/>
    <mergeCell ref="A626:B626"/>
    <mergeCell ref="A627:B627"/>
    <mergeCell ref="A628:B628"/>
    <mergeCell ref="A629:B629"/>
    <mergeCell ref="A630:B630"/>
    <mergeCell ref="A643:B643"/>
    <mergeCell ref="A644:B644"/>
    <mergeCell ref="A645:B645"/>
    <mergeCell ref="A667:B667"/>
    <mergeCell ref="A668:B668"/>
    <mergeCell ref="A669:B669"/>
    <mergeCell ref="A655:B655"/>
    <mergeCell ref="A656:B656"/>
    <mergeCell ref="A657:B657"/>
    <mergeCell ref="A658:B658"/>
    <mergeCell ref="A659:B659"/>
    <mergeCell ref="A660:B660"/>
    <mergeCell ref="A646:B646"/>
    <mergeCell ref="A647:B647"/>
    <mergeCell ref="A648:B648"/>
    <mergeCell ref="A673:B673"/>
    <mergeCell ref="A674:B674"/>
    <mergeCell ref="A675:B675"/>
    <mergeCell ref="A676:B676"/>
    <mergeCell ref="A677:B677"/>
    <mergeCell ref="A678:B678"/>
    <mergeCell ref="A649:B649"/>
    <mergeCell ref="A650:B650"/>
    <mergeCell ref="A651:B651"/>
    <mergeCell ref="A652:B652"/>
    <mergeCell ref="A653:B653"/>
    <mergeCell ref="A654:B654"/>
    <mergeCell ref="A670:B670"/>
    <mergeCell ref="A671:B671"/>
    <mergeCell ref="A672:B672"/>
    <mergeCell ref="A661:B661"/>
    <mergeCell ref="A662:B662"/>
    <mergeCell ref="A663:B663"/>
    <mergeCell ref="A664:B664"/>
    <mergeCell ref="A665:B665"/>
    <mergeCell ref="A666:B666"/>
    <mergeCell ref="A679:B679"/>
    <mergeCell ref="A680:B680"/>
    <mergeCell ref="A681:B681"/>
    <mergeCell ref="A703:B703"/>
    <mergeCell ref="A704:B704"/>
    <mergeCell ref="A705:B705"/>
    <mergeCell ref="A691:B691"/>
    <mergeCell ref="A692:B692"/>
    <mergeCell ref="A693:B693"/>
    <mergeCell ref="A694:B694"/>
    <mergeCell ref="A695:B695"/>
    <mergeCell ref="A696:B696"/>
    <mergeCell ref="A682:B682"/>
    <mergeCell ref="A683:B683"/>
    <mergeCell ref="A684:B684"/>
    <mergeCell ref="A709:B709"/>
    <mergeCell ref="A710:B710"/>
    <mergeCell ref="A711:B711"/>
    <mergeCell ref="A712:B712"/>
    <mergeCell ref="A713:B713"/>
    <mergeCell ref="A714:B714"/>
    <mergeCell ref="A685:B685"/>
    <mergeCell ref="A686:B686"/>
    <mergeCell ref="A687:B687"/>
    <mergeCell ref="A688:B688"/>
    <mergeCell ref="A689:B689"/>
    <mergeCell ref="A690:B690"/>
    <mergeCell ref="A706:B706"/>
    <mergeCell ref="A707:B707"/>
    <mergeCell ref="A708:B708"/>
    <mergeCell ref="A697:B697"/>
    <mergeCell ref="A698:B698"/>
    <mergeCell ref="A699:B699"/>
    <mergeCell ref="A700:B700"/>
    <mergeCell ref="A701:B701"/>
    <mergeCell ref="A702:B702"/>
    <mergeCell ref="A715:B715"/>
    <mergeCell ref="A716:B716"/>
    <mergeCell ref="A717:B717"/>
    <mergeCell ref="A739:B739"/>
    <mergeCell ref="A740:B740"/>
    <mergeCell ref="A741:B741"/>
    <mergeCell ref="A727:B727"/>
    <mergeCell ref="A728:B728"/>
    <mergeCell ref="A729:B729"/>
    <mergeCell ref="A730:B730"/>
    <mergeCell ref="A731:B731"/>
    <mergeCell ref="A732:B732"/>
    <mergeCell ref="A718:B718"/>
    <mergeCell ref="A719:B719"/>
    <mergeCell ref="A720:B720"/>
    <mergeCell ref="A745:B745"/>
    <mergeCell ref="A746:B746"/>
    <mergeCell ref="A747:B747"/>
    <mergeCell ref="A748:B748"/>
    <mergeCell ref="A749:B749"/>
    <mergeCell ref="A750:B750"/>
    <mergeCell ref="A721:B721"/>
    <mergeCell ref="A722:B722"/>
    <mergeCell ref="A723:B723"/>
    <mergeCell ref="A724:B724"/>
    <mergeCell ref="A725:B725"/>
    <mergeCell ref="A726:B726"/>
    <mergeCell ref="A742:B742"/>
    <mergeCell ref="A743:B743"/>
    <mergeCell ref="A744:B744"/>
    <mergeCell ref="A733:B733"/>
    <mergeCell ref="A734:B734"/>
    <mergeCell ref="A735:B735"/>
    <mergeCell ref="A736:B736"/>
    <mergeCell ref="A737:B737"/>
    <mergeCell ref="A738:B738"/>
    <mergeCell ref="A751:B751"/>
    <mergeCell ref="A752:B752"/>
    <mergeCell ref="A753:B753"/>
    <mergeCell ref="A775:B775"/>
    <mergeCell ref="A776:B776"/>
    <mergeCell ref="A777:B777"/>
    <mergeCell ref="A763:B763"/>
    <mergeCell ref="A764:B764"/>
    <mergeCell ref="A765:B765"/>
    <mergeCell ref="A766:B766"/>
    <mergeCell ref="A767:B767"/>
    <mergeCell ref="A768:B768"/>
    <mergeCell ref="A754:B754"/>
    <mergeCell ref="A755:B755"/>
    <mergeCell ref="A756:B756"/>
    <mergeCell ref="A781:B781"/>
    <mergeCell ref="A782:B782"/>
    <mergeCell ref="A783:B783"/>
    <mergeCell ref="A784:B784"/>
    <mergeCell ref="A785:B785"/>
    <mergeCell ref="A786:B786"/>
    <mergeCell ref="A757:B757"/>
    <mergeCell ref="A758:B758"/>
    <mergeCell ref="A759:B759"/>
    <mergeCell ref="A760:B760"/>
    <mergeCell ref="A761:B761"/>
    <mergeCell ref="A762:B762"/>
    <mergeCell ref="A778:B778"/>
    <mergeCell ref="A779:B779"/>
    <mergeCell ref="A780:B780"/>
    <mergeCell ref="A769:B769"/>
    <mergeCell ref="A770:B770"/>
    <mergeCell ref="A771:B771"/>
    <mergeCell ref="A772:B772"/>
    <mergeCell ref="A773:B773"/>
    <mergeCell ref="A774:B774"/>
    <mergeCell ref="A787:B787"/>
    <mergeCell ref="A788:B788"/>
    <mergeCell ref="A789:B789"/>
    <mergeCell ref="A811:B811"/>
    <mergeCell ref="A812:B812"/>
    <mergeCell ref="A813:B813"/>
    <mergeCell ref="A799:B799"/>
    <mergeCell ref="A800:B800"/>
    <mergeCell ref="A801:B801"/>
    <mergeCell ref="A802:B802"/>
    <mergeCell ref="A803:B803"/>
    <mergeCell ref="A804:B804"/>
    <mergeCell ref="A790:B790"/>
    <mergeCell ref="A791:B791"/>
    <mergeCell ref="A792:B792"/>
    <mergeCell ref="A817:B817"/>
    <mergeCell ref="A818:B818"/>
    <mergeCell ref="A819:B819"/>
    <mergeCell ref="A820:B820"/>
    <mergeCell ref="A821:B821"/>
    <mergeCell ref="A822:B822"/>
    <mergeCell ref="A793:B793"/>
    <mergeCell ref="A794:B794"/>
    <mergeCell ref="A795:B795"/>
    <mergeCell ref="A796:B796"/>
    <mergeCell ref="A797:B797"/>
    <mergeCell ref="A798:B798"/>
    <mergeCell ref="A814:B814"/>
    <mergeCell ref="A815:B815"/>
    <mergeCell ref="A816:B816"/>
    <mergeCell ref="A805:B805"/>
    <mergeCell ref="A806:B806"/>
    <mergeCell ref="A807:B807"/>
    <mergeCell ref="A808:B808"/>
    <mergeCell ref="A809:B809"/>
    <mergeCell ref="A810:B810"/>
    <mergeCell ref="A881:B881"/>
    <mergeCell ref="A882:B882"/>
    <mergeCell ref="A896:B896"/>
    <mergeCell ref="A897:B897"/>
    <mergeCell ref="A823:B823"/>
    <mergeCell ref="A824:B824"/>
    <mergeCell ref="A825:B825"/>
    <mergeCell ref="A847:B847"/>
    <mergeCell ref="A848:B848"/>
    <mergeCell ref="A849:B849"/>
    <mergeCell ref="A835:B835"/>
    <mergeCell ref="A836:B836"/>
    <mergeCell ref="A837:B837"/>
    <mergeCell ref="A838:B838"/>
    <mergeCell ref="A839:B839"/>
    <mergeCell ref="A840:B840"/>
    <mergeCell ref="A826:B826"/>
    <mergeCell ref="A827:B827"/>
    <mergeCell ref="A828:B828"/>
    <mergeCell ref="A841:B841"/>
    <mergeCell ref="A842:B842"/>
    <mergeCell ref="A843:B843"/>
    <mergeCell ref="A844:B844"/>
    <mergeCell ref="A845:B845"/>
    <mergeCell ref="A846:B846"/>
    <mergeCell ref="A829:B829"/>
    <mergeCell ref="A830:B830"/>
    <mergeCell ref="A831:B831"/>
    <mergeCell ref="A832:B832"/>
    <mergeCell ref="A833:B833"/>
    <mergeCell ref="A834:B834"/>
    <mergeCell ref="A906:B906"/>
    <mergeCell ref="A877:B877"/>
    <mergeCell ref="A878:B878"/>
    <mergeCell ref="A895:B895"/>
    <mergeCell ref="A859:B859"/>
    <mergeCell ref="A860:B860"/>
    <mergeCell ref="A861:B861"/>
    <mergeCell ref="A862:B862"/>
    <mergeCell ref="A863:B863"/>
    <mergeCell ref="A864:B864"/>
    <mergeCell ref="A905:B905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98:B898"/>
    <mergeCell ref="A899:B899"/>
    <mergeCell ref="A900:B900"/>
    <mergeCell ref="A865:B865"/>
    <mergeCell ref="A866:B866"/>
    <mergeCell ref="A867:B867"/>
    <mergeCell ref="A868:B868"/>
    <mergeCell ref="A869:B869"/>
    <mergeCell ref="A870:B870"/>
    <mergeCell ref="A886:B886"/>
    <mergeCell ref="A879:B879"/>
    <mergeCell ref="A880:B880"/>
    <mergeCell ref="A947:B947"/>
    <mergeCell ref="A948:B948"/>
    <mergeCell ref="A938:B938"/>
    <mergeCell ref="A939:B939"/>
    <mergeCell ref="A925:B925"/>
    <mergeCell ref="A123:B123"/>
    <mergeCell ref="A973:B973"/>
    <mergeCell ref="A974:B974"/>
    <mergeCell ref="A138:B138"/>
    <mergeCell ref="A139:B139"/>
    <mergeCell ref="A140:B140"/>
    <mergeCell ref="A929:B929"/>
    <mergeCell ref="A924:B924"/>
    <mergeCell ref="A935:B935"/>
    <mergeCell ref="A949:B949"/>
    <mergeCell ref="A919:B919"/>
    <mergeCell ref="A932:B932"/>
    <mergeCell ref="A933:B933"/>
    <mergeCell ref="A934:B934"/>
    <mergeCell ref="A936:B936"/>
    <mergeCell ref="A937:B937"/>
    <mergeCell ref="A887:B887"/>
    <mergeCell ref="A888:B888"/>
    <mergeCell ref="A871:B871"/>
    <mergeCell ref="A872:B872"/>
    <mergeCell ref="A873:B873"/>
    <mergeCell ref="A875:B875"/>
    <mergeCell ref="A876:B876"/>
    <mergeCell ref="A911:B911"/>
    <mergeCell ref="A889:B889"/>
    <mergeCell ref="A890:B890"/>
    <mergeCell ref="A891:B891"/>
    <mergeCell ref="A950:B950"/>
    <mergeCell ref="A951:B951"/>
    <mergeCell ref="A994:B994"/>
    <mergeCell ref="A954:B954"/>
    <mergeCell ref="A995:B995"/>
    <mergeCell ref="A977:B977"/>
    <mergeCell ref="A978:B978"/>
    <mergeCell ref="A963:B963"/>
    <mergeCell ref="A957:B957"/>
    <mergeCell ref="A958:B958"/>
    <mergeCell ref="A959:B959"/>
    <mergeCell ref="A970:B970"/>
    <mergeCell ref="A971:B971"/>
    <mergeCell ref="A960:B960"/>
    <mergeCell ref="A967:B967"/>
    <mergeCell ref="A968:B968"/>
    <mergeCell ref="A969:B969"/>
    <mergeCell ref="A981:B981"/>
    <mergeCell ref="A982:B982"/>
    <mergeCell ref="A975:B975"/>
    <mergeCell ref="A976:B976"/>
    <mergeCell ref="A955:B955"/>
    <mergeCell ref="A956:B956"/>
    <mergeCell ref="A961:B961"/>
    <mergeCell ref="A962:B962"/>
    <mergeCell ref="A952:B952"/>
    <mergeCell ref="A953:B953"/>
    <mergeCell ref="A926:B926"/>
    <mergeCell ref="A927:B927"/>
    <mergeCell ref="A928:B928"/>
    <mergeCell ref="A942:B942"/>
    <mergeCell ref="A946:B946"/>
    <mergeCell ref="A940:B940"/>
    <mergeCell ref="A941:B941"/>
    <mergeCell ref="A931:B931"/>
    <mergeCell ref="A874:B874"/>
    <mergeCell ref="A171:B171"/>
    <mergeCell ref="A172:B172"/>
    <mergeCell ref="A173:B173"/>
    <mergeCell ref="A913:B913"/>
    <mergeCell ref="A914:B914"/>
    <mergeCell ref="A915:B915"/>
    <mergeCell ref="A916:B916"/>
    <mergeCell ref="A917:B917"/>
    <mergeCell ref="A918:B918"/>
    <mergeCell ref="A907:B907"/>
    <mergeCell ref="A908:B908"/>
    <mergeCell ref="A909:B909"/>
    <mergeCell ref="A910:B910"/>
    <mergeCell ref="A912:B912"/>
    <mergeCell ref="A930:B930"/>
    <mergeCell ref="A943:B943"/>
    <mergeCell ref="A944:B944"/>
    <mergeCell ref="A892:B892"/>
    <mergeCell ref="A893:B893"/>
    <mergeCell ref="A894:B894"/>
    <mergeCell ref="A883:B883"/>
    <mergeCell ref="A884:B884"/>
    <mergeCell ref="A885:B885"/>
    <mergeCell ref="A1003:B1003"/>
    <mergeCell ref="A1000:B1000"/>
    <mergeCell ref="A1001:B1001"/>
    <mergeCell ref="A1002:B1002"/>
    <mergeCell ref="A964:B964"/>
    <mergeCell ref="A965:B965"/>
    <mergeCell ref="A966:B966"/>
    <mergeCell ref="A979:B979"/>
    <mergeCell ref="A980:B980"/>
    <mergeCell ref="A997:B997"/>
    <mergeCell ref="A998:B998"/>
    <mergeCell ref="A999:B999"/>
    <mergeCell ref="A983:B983"/>
    <mergeCell ref="A984:B984"/>
    <mergeCell ref="A991:B991"/>
    <mergeCell ref="A992:B992"/>
    <mergeCell ref="A985:B985"/>
    <mergeCell ref="A986:B986"/>
    <mergeCell ref="A987:B987"/>
    <mergeCell ref="A993:B993"/>
    <mergeCell ref="A988:B988"/>
    <mergeCell ref="A989:B989"/>
    <mergeCell ref="A990:B990"/>
    <mergeCell ref="A972:B972"/>
    <mergeCell ref="A996:B996"/>
    <mergeCell ref="A920:B920"/>
    <mergeCell ref="A921:B921"/>
    <mergeCell ref="A922:B922"/>
    <mergeCell ref="A923:B923"/>
    <mergeCell ref="A20:B20"/>
    <mergeCell ref="A21:B21"/>
    <mergeCell ref="A22:B22"/>
    <mergeCell ref="A35:B35"/>
    <mergeCell ref="A36:B36"/>
    <mergeCell ref="A37:B37"/>
    <mergeCell ref="A32:B32"/>
    <mergeCell ref="A33:B33"/>
    <mergeCell ref="A34:B34"/>
    <mergeCell ref="A29:B29"/>
    <mergeCell ref="A30:B30"/>
    <mergeCell ref="A31:B31"/>
    <mergeCell ref="A26:B26"/>
    <mergeCell ref="A27:B27"/>
    <mergeCell ref="A28:B28"/>
    <mergeCell ref="A120:B120"/>
    <mergeCell ref="A56:B56"/>
    <mergeCell ref="A57:B57"/>
    <mergeCell ref="A102:B102"/>
    <mergeCell ref="A92:B92"/>
    <mergeCell ref="A93:B93"/>
    <mergeCell ref="A94:B94"/>
    <mergeCell ref="A95:B95"/>
    <mergeCell ref="A96:B96"/>
    <mergeCell ref="A901:B901"/>
    <mergeCell ref="A902:B902"/>
    <mergeCell ref="A903:B903"/>
    <mergeCell ref="A904:B904"/>
    <mergeCell ref="A945:B945"/>
    <mergeCell ref="A23:B23"/>
    <mergeCell ref="A24:B24"/>
    <mergeCell ref="A25:B25"/>
    <mergeCell ref="A38:B38"/>
    <mergeCell ref="A39:B39"/>
    <mergeCell ref="A40:B40"/>
    <mergeCell ref="A50:B50"/>
    <mergeCell ref="A51:B51"/>
    <mergeCell ref="I2:K2"/>
    <mergeCell ref="I4:K4"/>
    <mergeCell ref="A52:B52"/>
    <mergeCell ref="A121:B121"/>
    <mergeCell ref="A6:J6"/>
    <mergeCell ref="A7:J7"/>
    <mergeCell ref="A8:B9"/>
    <mergeCell ref="C8:C9"/>
    <mergeCell ref="D8:D9"/>
    <mergeCell ref="E8:E9"/>
    <mergeCell ref="F8:F9"/>
    <mergeCell ref="G8:G9"/>
    <mergeCell ref="H8:J8"/>
    <mergeCell ref="A10:B10"/>
    <mergeCell ref="A11:B11"/>
    <mergeCell ref="A12:B12"/>
    <mergeCell ref="A13:B13"/>
    <mergeCell ref="A115:B115"/>
    <mergeCell ref="A116:B116"/>
    <mergeCell ref="A117:B117"/>
    <mergeCell ref="A118:B118"/>
    <mergeCell ref="A112:B112"/>
    <mergeCell ref="A119:B119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57" firstPageNumber="29" fitToHeight="21" orientation="portrait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0"/>
  <sheetViews>
    <sheetView showWhiteSpace="0" view="pageBreakPreview" zoomScale="110" zoomScaleNormal="100" zoomScaleSheetLayoutView="110" workbookViewId="0">
      <selection activeCell="E10" sqref="E9:E10"/>
    </sheetView>
  </sheetViews>
  <sheetFormatPr defaultRowHeight="12.75" x14ac:dyDescent="0.2"/>
  <cols>
    <col min="1" max="1" width="20" customWidth="1"/>
    <col min="2" max="2" width="27.7109375" customWidth="1"/>
    <col min="3" max="3" width="16.42578125" customWidth="1"/>
    <col min="4" max="4" width="9.42578125" customWidth="1"/>
    <col min="5" max="7" width="13.7109375" customWidth="1"/>
  </cols>
  <sheetData>
    <row r="1" spans="1:7" ht="15.75" x14ac:dyDescent="0.25">
      <c r="E1" s="65" t="s">
        <v>1071</v>
      </c>
      <c r="F1" s="66"/>
      <c r="G1" s="60"/>
    </row>
    <row r="2" spans="1:7" x14ac:dyDescent="0.2">
      <c r="E2" s="255" t="s">
        <v>1069</v>
      </c>
      <c r="F2" s="255"/>
      <c r="G2" s="255"/>
    </row>
    <row r="3" spans="1:7" x14ac:dyDescent="0.2">
      <c r="E3" s="13" t="s">
        <v>1076</v>
      </c>
      <c r="F3" s="13"/>
      <c r="G3" s="13"/>
    </row>
    <row r="4" spans="1:7" x14ac:dyDescent="0.2">
      <c r="E4" s="254" t="s">
        <v>1077</v>
      </c>
      <c r="F4" s="254"/>
      <c r="G4" s="254"/>
    </row>
    <row r="6" spans="1:7" ht="75.75" customHeight="1" x14ac:dyDescent="0.25">
      <c r="A6" s="294" t="s">
        <v>1183</v>
      </c>
      <c r="B6" s="294"/>
      <c r="C6" s="294"/>
      <c r="D6" s="294"/>
      <c r="E6" s="294"/>
      <c r="F6" s="294"/>
      <c r="G6" s="294"/>
    </row>
    <row r="7" spans="1:7" ht="12" customHeight="1" thickBot="1" x14ac:dyDescent="0.25">
      <c r="A7" s="271"/>
      <c r="B7" s="271"/>
      <c r="C7" s="271"/>
      <c r="D7" s="271"/>
      <c r="E7" s="271"/>
      <c r="F7" s="271"/>
      <c r="G7" s="271"/>
    </row>
    <row r="8" spans="1:7" ht="15" customHeight="1" thickBot="1" x14ac:dyDescent="0.25">
      <c r="A8" s="262" t="s">
        <v>72</v>
      </c>
      <c r="B8" s="262"/>
      <c r="C8" s="262" t="s">
        <v>236</v>
      </c>
      <c r="D8" s="262" t="s">
        <v>237</v>
      </c>
      <c r="E8" s="275" t="s">
        <v>534</v>
      </c>
      <c r="F8" s="276"/>
      <c r="G8" s="276"/>
    </row>
    <row r="9" spans="1:7" ht="51" customHeight="1" thickBot="1" x14ac:dyDescent="0.25">
      <c r="A9" s="262"/>
      <c r="B9" s="262"/>
      <c r="C9" s="262"/>
      <c r="D9" s="262"/>
      <c r="E9" s="221" t="s">
        <v>1179</v>
      </c>
      <c r="F9" s="221" t="s">
        <v>999</v>
      </c>
      <c r="G9" s="248" t="s">
        <v>1180</v>
      </c>
    </row>
    <row r="10" spans="1:7" ht="15.95" customHeight="1" thickBot="1" x14ac:dyDescent="0.25">
      <c r="A10" s="295">
        <v>1</v>
      </c>
      <c r="B10" s="295"/>
      <c r="C10" s="250">
        <v>2</v>
      </c>
      <c r="D10" s="250">
        <v>3</v>
      </c>
      <c r="E10" s="250">
        <v>4</v>
      </c>
      <c r="F10" s="250">
        <v>5</v>
      </c>
      <c r="G10" s="251">
        <v>6</v>
      </c>
    </row>
    <row r="11" spans="1:7" ht="15" customHeight="1" x14ac:dyDescent="0.2">
      <c r="A11" s="285" t="s">
        <v>500</v>
      </c>
      <c r="B11" s="286"/>
      <c r="C11" s="244" t="s">
        <v>501</v>
      </c>
      <c r="D11" s="244"/>
      <c r="E11" s="225">
        <v>20733000</v>
      </c>
      <c r="F11" s="225">
        <v>3500000</v>
      </c>
      <c r="G11" s="225">
        <v>3500000</v>
      </c>
    </row>
    <row r="12" spans="1:7" ht="23.25" customHeight="1" x14ac:dyDescent="0.2">
      <c r="A12" s="265" t="s">
        <v>502</v>
      </c>
      <c r="B12" s="266"/>
      <c r="C12" s="233" t="s">
        <v>503</v>
      </c>
      <c r="D12" s="233"/>
      <c r="E12" s="231">
        <v>20733000</v>
      </c>
      <c r="F12" s="231">
        <v>3500000</v>
      </c>
      <c r="G12" s="231">
        <v>3500000</v>
      </c>
    </row>
    <row r="13" spans="1:7" ht="23.25" customHeight="1" x14ac:dyDescent="0.2">
      <c r="A13" s="265" t="s">
        <v>954</v>
      </c>
      <c r="B13" s="266"/>
      <c r="C13" s="233" t="s">
        <v>846</v>
      </c>
      <c r="D13" s="234"/>
      <c r="E13" s="231">
        <v>20733000</v>
      </c>
      <c r="F13" s="231">
        <v>3500000</v>
      </c>
      <c r="G13" s="231">
        <v>3500000</v>
      </c>
    </row>
    <row r="14" spans="1:7" ht="57" customHeight="1" x14ac:dyDescent="0.2">
      <c r="A14" s="265" t="s">
        <v>1163</v>
      </c>
      <c r="B14" s="266"/>
      <c r="C14" s="233" t="s">
        <v>847</v>
      </c>
      <c r="D14" s="234"/>
      <c r="E14" s="231">
        <v>20733000</v>
      </c>
      <c r="F14" s="231">
        <v>3500000</v>
      </c>
      <c r="G14" s="231">
        <v>3500000</v>
      </c>
    </row>
    <row r="15" spans="1:7" ht="15" customHeight="1" x14ac:dyDescent="0.2">
      <c r="A15" s="265" t="s">
        <v>95</v>
      </c>
      <c r="B15" s="266"/>
      <c r="C15" s="233" t="s">
        <v>847</v>
      </c>
      <c r="D15" s="233" t="s">
        <v>96</v>
      </c>
      <c r="E15" s="231">
        <v>20733000</v>
      </c>
      <c r="F15" s="231">
        <v>3500000</v>
      </c>
      <c r="G15" s="231">
        <v>3500000</v>
      </c>
    </row>
    <row r="16" spans="1:7" ht="23.25" customHeight="1" x14ac:dyDescent="0.2">
      <c r="A16" s="265" t="s">
        <v>35</v>
      </c>
      <c r="B16" s="266"/>
      <c r="C16" s="233" t="s">
        <v>847</v>
      </c>
      <c r="D16" s="233" t="s">
        <v>52</v>
      </c>
      <c r="E16" s="231">
        <v>20733000</v>
      </c>
      <c r="F16" s="231">
        <v>3500000</v>
      </c>
      <c r="G16" s="231">
        <v>3500000</v>
      </c>
    </row>
    <row r="17" spans="1:7" ht="15" customHeight="1" x14ac:dyDescent="0.2">
      <c r="A17" s="287" t="s">
        <v>745</v>
      </c>
      <c r="B17" s="288"/>
      <c r="C17" s="228" t="s">
        <v>297</v>
      </c>
      <c r="D17" s="228"/>
      <c r="E17" s="238">
        <v>1234883820</v>
      </c>
      <c r="F17" s="238">
        <v>1244053250</v>
      </c>
      <c r="G17" s="238">
        <v>1224091510</v>
      </c>
    </row>
    <row r="18" spans="1:7" ht="15" customHeight="1" x14ac:dyDescent="0.2">
      <c r="A18" s="265" t="s">
        <v>835</v>
      </c>
      <c r="B18" s="266"/>
      <c r="C18" s="233" t="s">
        <v>481</v>
      </c>
      <c r="D18" s="233"/>
      <c r="E18" s="231">
        <v>13129000</v>
      </c>
      <c r="F18" s="231">
        <v>13129000</v>
      </c>
      <c r="G18" s="231">
        <v>13129000</v>
      </c>
    </row>
    <row r="19" spans="1:7" ht="23.25" customHeight="1" x14ac:dyDescent="0.2">
      <c r="A19" s="265" t="s">
        <v>482</v>
      </c>
      <c r="B19" s="266"/>
      <c r="C19" s="233" t="s">
        <v>483</v>
      </c>
      <c r="D19" s="234"/>
      <c r="E19" s="231">
        <v>13129000</v>
      </c>
      <c r="F19" s="231">
        <v>13129000</v>
      </c>
      <c r="G19" s="231">
        <v>13129000</v>
      </c>
    </row>
    <row r="20" spans="1:7" ht="23.25" customHeight="1" x14ac:dyDescent="0.2">
      <c r="A20" s="265" t="s">
        <v>484</v>
      </c>
      <c r="B20" s="266"/>
      <c r="C20" s="233" t="s">
        <v>485</v>
      </c>
      <c r="D20" s="234"/>
      <c r="E20" s="231">
        <v>13129000</v>
      </c>
      <c r="F20" s="231">
        <v>13129000</v>
      </c>
      <c r="G20" s="231">
        <v>13129000</v>
      </c>
    </row>
    <row r="21" spans="1:7" ht="23.25" customHeight="1" x14ac:dyDescent="0.2">
      <c r="A21" s="265" t="s">
        <v>85</v>
      </c>
      <c r="B21" s="266"/>
      <c r="C21" s="233" t="s">
        <v>485</v>
      </c>
      <c r="D21" s="233" t="s">
        <v>84</v>
      </c>
      <c r="E21" s="231">
        <v>13129000</v>
      </c>
      <c r="F21" s="231">
        <v>13129000</v>
      </c>
      <c r="G21" s="231">
        <v>13129000</v>
      </c>
    </row>
    <row r="22" spans="1:7" ht="15" customHeight="1" x14ac:dyDescent="0.2">
      <c r="A22" s="265" t="s">
        <v>49</v>
      </c>
      <c r="B22" s="266"/>
      <c r="C22" s="233" t="s">
        <v>485</v>
      </c>
      <c r="D22" s="233" t="s">
        <v>116</v>
      </c>
      <c r="E22" s="231">
        <v>13129000</v>
      </c>
      <c r="F22" s="231">
        <v>13129000</v>
      </c>
      <c r="G22" s="231">
        <v>13129000</v>
      </c>
    </row>
    <row r="23" spans="1:7" ht="15" customHeight="1" x14ac:dyDescent="0.2">
      <c r="A23" s="265" t="s">
        <v>836</v>
      </c>
      <c r="B23" s="266"/>
      <c r="C23" s="233" t="s">
        <v>486</v>
      </c>
      <c r="D23" s="233"/>
      <c r="E23" s="231">
        <v>116286840</v>
      </c>
      <c r="F23" s="231">
        <v>136314950</v>
      </c>
      <c r="G23" s="231">
        <v>116353210</v>
      </c>
    </row>
    <row r="24" spans="1:7" ht="34.5" customHeight="1" x14ac:dyDescent="0.2">
      <c r="A24" s="265" t="s">
        <v>487</v>
      </c>
      <c r="B24" s="266"/>
      <c r="C24" s="233" t="s">
        <v>488</v>
      </c>
      <c r="D24" s="234"/>
      <c r="E24" s="231">
        <v>116286840</v>
      </c>
      <c r="F24" s="231">
        <v>136314950</v>
      </c>
      <c r="G24" s="231">
        <v>116353210</v>
      </c>
    </row>
    <row r="25" spans="1:7" ht="23.25" customHeight="1" x14ac:dyDescent="0.2">
      <c r="A25" s="265" t="s">
        <v>489</v>
      </c>
      <c r="B25" s="266"/>
      <c r="C25" s="233" t="s">
        <v>490</v>
      </c>
      <c r="D25" s="234"/>
      <c r="E25" s="231">
        <v>114965720</v>
      </c>
      <c r="F25" s="231">
        <v>114965720</v>
      </c>
      <c r="G25" s="231">
        <v>114965720</v>
      </c>
    </row>
    <row r="26" spans="1:7" ht="23.25" customHeight="1" x14ac:dyDescent="0.2">
      <c r="A26" s="265" t="s">
        <v>85</v>
      </c>
      <c r="B26" s="266"/>
      <c r="C26" s="233" t="s">
        <v>490</v>
      </c>
      <c r="D26" s="233" t="s">
        <v>84</v>
      </c>
      <c r="E26" s="231">
        <v>114965720</v>
      </c>
      <c r="F26" s="231">
        <v>114965720</v>
      </c>
      <c r="G26" s="231">
        <v>114965720</v>
      </c>
    </row>
    <row r="27" spans="1:7" ht="15" customHeight="1" x14ac:dyDescent="0.2">
      <c r="A27" s="265" t="s">
        <v>49</v>
      </c>
      <c r="B27" s="266"/>
      <c r="C27" s="233" t="s">
        <v>490</v>
      </c>
      <c r="D27" s="233" t="s">
        <v>116</v>
      </c>
      <c r="E27" s="231">
        <v>114965720</v>
      </c>
      <c r="F27" s="231">
        <v>114965720</v>
      </c>
      <c r="G27" s="231">
        <v>114965720</v>
      </c>
    </row>
    <row r="28" spans="1:7" ht="34.5" customHeight="1" x14ac:dyDescent="0.2">
      <c r="A28" s="265" t="s">
        <v>837</v>
      </c>
      <c r="B28" s="266"/>
      <c r="C28" s="233" t="s">
        <v>722</v>
      </c>
      <c r="D28" s="234"/>
      <c r="E28" s="231">
        <v>1321120</v>
      </c>
      <c r="F28" s="231">
        <v>1349230</v>
      </c>
      <c r="G28" s="231">
        <v>1387490</v>
      </c>
    </row>
    <row r="29" spans="1:7" ht="23.25" customHeight="1" x14ac:dyDescent="0.2">
      <c r="A29" s="265" t="s">
        <v>85</v>
      </c>
      <c r="B29" s="266"/>
      <c r="C29" s="233" t="s">
        <v>722</v>
      </c>
      <c r="D29" s="233" t="s">
        <v>84</v>
      </c>
      <c r="E29" s="231">
        <v>1321120</v>
      </c>
      <c r="F29" s="231">
        <v>1349230</v>
      </c>
      <c r="G29" s="231">
        <v>1387490</v>
      </c>
    </row>
    <row r="30" spans="1:7" ht="15" customHeight="1" x14ac:dyDescent="0.2">
      <c r="A30" s="265" t="s">
        <v>49</v>
      </c>
      <c r="B30" s="266"/>
      <c r="C30" s="233" t="s">
        <v>722</v>
      </c>
      <c r="D30" s="233" t="s">
        <v>116</v>
      </c>
      <c r="E30" s="231">
        <v>1321120</v>
      </c>
      <c r="F30" s="231">
        <v>1349230</v>
      </c>
      <c r="G30" s="231">
        <v>1387490</v>
      </c>
    </row>
    <row r="31" spans="1:7" ht="15" customHeight="1" x14ac:dyDescent="0.2">
      <c r="A31" s="265" t="s">
        <v>1049</v>
      </c>
      <c r="B31" s="266"/>
      <c r="C31" s="233" t="s">
        <v>1050</v>
      </c>
      <c r="D31" s="234"/>
      <c r="E31" s="231">
        <v>0</v>
      </c>
      <c r="F31" s="231">
        <v>20000000</v>
      </c>
      <c r="G31" s="231">
        <v>0</v>
      </c>
    </row>
    <row r="32" spans="1:7" ht="23.25" customHeight="1" x14ac:dyDescent="0.2">
      <c r="A32" s="265" t="s">
        <v>85</v>
      </c>
      <c r="B32" s="266"/>
      <c r="C32" s="233" t="s">
        <v>1050</v>
      </c>
      <c r="D32" s="233" t="s">
        <v>84</v>
      </c>
      <c r="E32" s="231">
        <v>0</v>
      </c>
      <c r="F32" s="231">
        <v>20000000</v>
      </c>
      <c r="G32" s="231">
        <v>0</v>
      </c>
    </row>
    <row r="33" spans="1:7" ht="15" customHeight="1" x14ac:dyDescent="0.2">
      <c r="A33" s="265" t="s">
        <v>49</v>
      </c>
      <c r="B33" s="266"/>
      <c r="C33" s="233" t="s">
        <v>1050</v>
      </c>
      <c r="D33" s="233" t="s">
        <v>116</v>
      </c>
      <c r="E33" s="231">
        <v>0</v>
      </c>
      <c r="F33" s="231">
        <v>20000000</v>
      </c>
      <c r="G33" s="231">
        <v>0</v>
      </c>
    </row>
    <row r="34" spans="1:7" ht="34.5" customHeight="1" x14ac:dyDescent="0.2">
      <c r="A34" s="265" t="s">
        <v>838</v>
      </c>
      <c r="B34" s="266"/>
      <c r="C34" s="233" t="s">
        <v>533</v>
      </c>
      <c r="D34" s="233"/>
      <c r="E34" s="231">
        <v>690145500</v>
      </c>
      <c r="F34" s="231">
        <v>690145500</v>
      </c>
      <c r="G34" s="231">
        <v>690145500</v>
      </c>
    </row>
    <row r="35" spans="1:7" ht="23.25" customHeight="1" x14ac:dyDescent="0.2">
      <c r="A35" s="265" t="s">
        <v>543</v>
      </c>
      <c r="B35" s="266"/>
      <c r="C35" s="233" t="s">
        <v>839</v>
      </c>
      <c r="D35" s="234"/>
      <c r="E35" s="231">
        <v>497659300</v>
      </c>
      <c r="F35" s="231">
        <v>497659300</v>
      </c>
      <c r="G35" s="231">
        <v>497659300</v>
      </c>
    </row>
    <row r="36" spans="1:7" ht="15" customHeight="1" x14ac:dyDescent="0.2">
      <c r="A36" s="265" t="s">
        <v>495</v>
      </c>
      <c r="B36" s="266"/>
      <c r="C36" s="233" t="s">
        <v>840</v>
      </c>
      <c r="D36" s="234"/>
      <c r="E36" s="231">
        <v>17000000</v>
      </c>
      <c r="F36" s="231">
        <v>17000000</v>
      </c>
      <c r="G36" s="231">
        <v>17000000</v>
      </c>
    </row>
    <row r="37" spans="1:7" ht="23.25" customHeight="1" x14ac:dyDescent="0.2">
      <c r="A37" s="265" t="s">
        <v>85</v>
      </c>
      <c r="B37" s="266"/>
      <c r="C37" s="233" t="s">
        <v>840</v>
      </c>
      <c r="D37" s="233" t="s">
        <v>84</v>
      </c>
      <c r="E37" s="231">
        <v>17000000</v>
      </c>
      <c r="F37" s="231">
        <v>17000000</v>
      </c>
      <c r="G37" s="231">
        <v>17000000</v>
      </c>
    </row>
    <row r="38" spans="1:7" ht="15" customHeight="1" x14ac:dyDescent="0.2">
      <c r="A38" s="265" t="s">
        <v>49</v>
      </c>
      <c r="B38" s="266"/>
      <c r="C38" s="233" t="s">
        <v>840</v>
      </c>
      <c r="D38" s="233" t="s">
        <v>116</v>
      </c>
      <c r="E38" s="231">
        <v>17000000</v>
      </c>
      <c r="F38" s="231">
        <v>17000000</v>
      </c>
      <c r="G38" s="231">
        <v>17000000</v>
      </c>
    </row>
    <row r="39" spans="1:7" ht="34.5" customHeight="1" x14ac:dyDescent="0.2">
      <c r="A39" s="265" t="s">
        <v>491</v>
      </c>
      <c r="B39" s="266"/>
      <c r="C39" s="233" t="s">
        <v>841</v>
      </c>
      <c r="D39" s="234"/>
      <c r="E39" s="231">
        <v>480659300</v>
      </c>
      <c r="F39" s="231">
        <v>480659300</v>
      </c>
      <c r="G39" s="231">
        <v>480659300</v>
      </c>
    </row>
    <row r="40" spans="1:7" ht="23.25" customHeight="1" x14ac:dyDescent="0.2">
      <c r="A40" s="265" t="s">
        <v>85</v>
      </c>
      <c r="B40" s="266"/>
      <c r="C40" s="233" t="s">
        <v>841</v>
      </c>
      <c r="D40" s="233" t="s">
        <v>84</v>
      </c>
      <c r="E40" s="231">
        <v>480659300</v>
      </c>
      <c r="F40" s="231">
        <v>480659300</v>
      </c>
      <c r="G40" s="231">
        <v>480659300</v>
      </c>
    </row>
    <row r="41" spans="1:7" ht="15" customHeight="1" x14ac:dyDescent="0.2">
      <c r="A41" s="265" t="s">
        <v>49</v>
      </c>
      <c r="B41" s="266"/>
      <c r="C41" s="233" t="s">
        <v>841</v>
      </c>
      <c r="D41" s="233" t="s">
        <v>116</v>
      </c>
      <c r="E41" s="231">
        <v>480659300</v>
      </c>
      <c r="F41" s="231">
        <v>480659300</v>
      </c>
      <c r="G41" s="231">
        <v>480659300</v>
      </c>
    </row>
    <row r="42" spans="1:7" ht="34.5" customHeight="1" x14ac:dyDescent="0.2">
      <c r="A42" s="265" t="s">
        <v>1162</v>
      </c>
      <c r="B42" s="266"/>
      <c r="C42" s="233" t="s">
        <v>842</v>
      </c>
      <c r="D42" s="234"/>
      <c r="E42" s="231">
        <v>192486200</v>
      </c>
      <c r="F42" s="231">
        <v>192486200</v>
      </c>
      <c r="G42" s="231">
        <v>192486200</v>
      </c>
    </row>
    <row r="43" spans="1:7" ht="23.25" customHeight="1" x14ac:dyDescent="0.2">
      <c r="A43" s="265" t="s">
        <v>496</v>
      </c>
      <c r="B43" s="266"/>
      <c r="C43" s="233" t="s">
        <v>843</v>
      </c>
      <c r="D43" s="234"/>
      <c r="E43" s="231">
        <v>192486200</v>
      </c>
      <c r="F43" s="231">
        <v>192486200</v>
      </c>
      <c r="G43" s="231">
        <v>192486200</v>
      </c>
    </row>
    <row r="44" spans="1:7" ht="23.25" customHeight="1" x14ac:dyDescent="0.2">
      <c r="A44" s="265" t="s">
        <v>85</v>
      </c>
      <c r="B44" s="266"/>
      <c r="C44" s="233" t="s">
        <v>843</v>
      </c>
      <c r="D44" s="233" t="s">
        <v>84</v>
      </c>
      <c r="E44" s="231">
        <v>192486200</v>
      </c>
      <c r="F44" s="231">
        <v>192486200</v>
      </c>
      <c r="G44" s="231">
        <v>192486200</v>
      </c>
    </row>
    <row r="45" spans="1:7" ht="15" customHeight="1" x14ac:dyDescent="0.2">
      <c r="A45" s="265" t="s">
        <v>228</v>
      </c>
      <c r="B45" s="266"/>
      <c r="C45" s="233" t="s">
        <v>843</v>
      </c>
      <c r="D45" s="233" t="s">
        <v>229</v>
      </c>
      <c r="E45" s="231">
        <v>192486200</v>
      </c>
      <c r="F45" s="231">
        <v>192486200</v>
      </c>
      <c r="G45" s="231">
        <v>192486200</v>
      </c>
    </row>
    <row r="46" spans="1:7" ht="15" customHeight="1" x14ac:dyDescent="0.2">
      <c r="A46" s="265" t="s">
        <v>819</v>
      </c>
      <c r="B46" s="266"/>
      <c r="C46" s="233" t="s">
        <v>655</v>
      </c>
      <c r="D46" s="233"/>
      <c r="E46" s="231">
        <v>371887480</v>
      </c>
      <c r="F46" s="231">
        <v>361028800</v>
      </c>
      <c r="G46" s="231">
        <v>361028800</v>
      </c>
    </row>
    <row r="47" spans="1:7" ht="23.25" customHeight="1" x14ac:dyDescent="0.2">
      <c r="A47" s="265" t="s">
        <v>732</v>
      </c>
      <c r="B47" s="266"/>
      <c r="C47" s="233" t="s">
        <v>656</v>
      </c>
      <c r="D47" s="234"/>
      <c r="E47" s="231">
        <v>361028800</v>
      </c>
      <c r="F47" s="231">
        <v>361028800</v>
      </c>
      <c r="G47" s="231">
        <v>361028800</v>
      </c>
    </row>
    <row r="48" spans="1:7" ht="34.5" customHeight="1" x14ac:dyDescent="0.2">
      <c r="A48" s="265" t="s">
        <v>820</v>
      </c>
      <c r="B48" s="266"/>
      <c r="C48" s="233" t="s">
        <v>657</v>
      </c>
      <c r="D48" s="234"/>
      <c r="E48" s="231">
        <v>361028800</v>
      </c>
      <c r="F48" s="231">
        <v>361028800</v>
      </c>
      <c r="G48" s="231">
        <v>361028800</v>
      </c>
    </row>
    <row r="49" spans="1:7" ht="23.25" customHeight="1" x14ac:dyDescent="0.2">
      <c r="A49" s="265" t="s">
        <v>85</v>
      </c>
      <c r="B49" s="266"/>
      <c r="C49" s="233" t="s">
        <v>657</v>
      </c>
      <c r="D49" s="233" t="s">
        <v>84</v>
      </c>
      <c r="E49" s="231">
        <v>361028800</v>
      </c>
      <c r="F49" s="231">
        <v>361028800</v>
      </c>
      <c r="G49" s="231">
        <v>361028800</v>
      </c>
    </row>
    <row r="50" spans="1:7" ht="15" customHeight="1" x14ac:dyDescent="0.2">
      <c r="A50" s="265" t="s">
        <v>49</v>
      </c>
      <c r="B50" s="266"/>
      <c r="C50" s="233" t="s">
        <v>657</v>
      </c>
      <c r="D50" s="233" t="s">
        <v>116</v>
      </c>
      <c r="E50" s="231">
        <v>361028800</v>
      </c>
      <c r="F50" s="231">
        <v>361028800</v>
      </c>
      <c r="G50" s="231">
        <v>361028800</v>
      </c>
    </row>
    <row r="51" spans="1:7" ht="34.5" customHeight="1" x14ac:dyDescent="0.2">
      <c r="A51" s="265" t="s">
        <v>1152</v>
      </c>
      <c r="B51" s="266"/>
      <c r="C51" s="233" t="s">
        <v>1153</v>
      </c>
      <c r="D51" s="234"/>
      <c r="E51" s="231">
        <v>10858680</v>
      </c>
      <c r="F51" s="231">
        <v>0</v>
      </c>
      <c r="G51" s="231">
        <v>0</v>
      </c>
    </row>
    <row r="52" spans="1:7" ht="34.5" customHeight="1" x14ac:dyDescent="0.2">
      <c r="A52" s="265" t="s">
        <v>1154</v>
      </c>
      <c r="B52" s="266"/>
      <c r="C52" s="233" t="s">
        <v>1155</v>
      </c>
      <c r="D52" s="234"/>
      <c r="E52" s="231">
        <v>10858680</v>
      </c>
      <c r="F52" s="231">
        <v>0</v>
      </c>
      <c r="G52" s="231">
        <v>0</v>
      </c>
    </row>
    <row r="53" spans="1:7" ht="23.25" customHeight="1" x14ac:dyDescent="0.2">
      <c r="A53" s="265" t="s">
        <v>85</v>
      </c>
      <c r="B53" s="266"/>
      <c r="C53" s="233" t="s">
        <v>1155</v>
      </c>
      <c r="D53" s="233" t="s">
        <v>84</v>
      </c>
      <c r="E53" s="231">
        <v>10858680</v>
      </c>
      <c r="F53" s="231">
        <v>0</v>
      </c>
      <c r="G53" s="231">
        <v>0</v>
      </c>
    </row>
    <row r="54" spans="1:7" ht="15" customHeight="1" x14ac:dyDescent="0.2">
      <c r="A54" s="265" t="s">
        <v>49</v>
      </c>
      <c r="B54" s="266"/>
      <c r="C54" s="233" t="s">
        <v>1155</v>
      </c>
      <c r="D54" s="233" t="s">
        <v>116</v>
      </c>
      <c r="E54" s="231">
        <v>10858680</v>
      </c>
      <c r="F54" s="231">
        <v>0</v>
      </c>
      <c r="G54" s="231">
        <v>0</v>
      </c>
    </row>
    <row r="55" spans="1:7" ht="15" customHeight="1" x14ac:dyDescent="0.2">
      <c r="A55" s="265" t="s">
        <v>260</v>
      </c>
      <c r="B55" s="266"/>
      <c r="C55" s="233" t="s">
        <v>492</v>
      </c>
      <c r="D55" s="233"/>
      <c r="E55" s="231">
        <v>43435000</v>
      </c>
      <c r="F55" s="231">
        <v>43435000</v>
      </c>
      <c r="G55" s="231">
        <v>43435000</v>
      </c>
    </row>
    <row r="56" spans="1:7" ht="23.25" customHeight="1" x14ac:dyDescent="0.2">
      <c r="A56" s="265" t="s">
        <v>156</v>
      </c>
      <c r="B56" s="266"/>
      <c r="C56" s="233" t="s">
        <v>493</v>
      </c>
      <c r="D56" s="234"/>
      <c r="E56" s="231">
        <v>43435000</v>
      </c>
      <c r="F56" s="231">
        <v>43435000</v>
      </c>
      <c r="G56" s="231">
        <v>43435000</v>
      </c>
    </row>
    <row r="57" spans="1:7" ht="15" customHeight="1" x14ac:dyDescent="0.2">
      <c r="A57" s="265" t="s">
        <v>38</v>
      </c>
      <c r="B57" s="266"/>
      <c r="C57" s="233" t="s">
        <v>494</v>
      </c>
      <c r="D57" s="234"/>
      <c r="E57" s="231">
        <v>43435000</v>
      </c>
      <c r="F57" s="231">
        <v>43435000</v>
      </c>
      <c r="G57" s="231">
        <v>43435000</v>
      </c>
    </row>
    <row r="58" spans="1:7" ht="45.75" customHeight="1" x14ac:dyDescent="0.2">
      <c r="A58" s="265" t="s">
        <v>289</v>
      </c>
      <c r="B58" s="266"/>
      <c r="C58" s="233" t="s">
        <v>494</v>
      </c>
      <c r="D58" s="233" t="s">
        <v>195</v>
      </c>
      <c r="E58" s="231">
        <v>40940900</v>
      </c>
      <c r="F58" s="231">
        <v>40940900</v>
      </c>
      <c r="G58" s="231">
        <v>40940900</v>
      </c>
    </row>
    <row r="59" spans="1:7" ht="23.25" customHeight="1" x14ac:dyDescent="0.2">
      <c r="A59" s="265" t="s">
        <v>89</v>
      </c>
      <c r="B59" s="266"/>
      <c r="C59" s="233" t="s">
        <v>494</v>
      </c>
      <c r="D59" s="233" t="s">
        <v>26</v>
      </c>
      <c r="E59" s="231">
        <v>40940900</v>
      </c>
      <c r="F59" s="231">
        <v>40940900</v>
      </c>
      <c r="G59" s="231">
        <v>40940900</v>
      </c>
    </row>
    <row r="60" spans="1:7" ht="23.25" customHeight="1" x14ac:dyDescent="0.2">
      <c r="A60" s="265" t="s">
        <v>272</v>
      </c>
      <c r="B60" s="266"/>
      <c r="C60" s="233" t="s">
        <v>494</v>
      </c>
      <c r="D60" s="233" t="s">
        <v>94</v>
      </c>
      <c r="E60" s="231">
        <v>2494100</v>
      </c>
      <c r="F60" s="231">
        <v>2494100</v>
      </c>
      <c r="G60" s="231">
        <v>2494100</v>
      </c>
    </row>
    <row r="61" spans="1:7" ht="23.25" customHeight="1" x14ac:dyDescent="0.2">
      <c r="A61" s="265" t="s">
        <v>187</v>
      </c>
      <c r="B61" s="266"/>
      <c r="C61" s="233" t="s">
        <v>494</v>
      </c>
      <c r="D61" s="233" t="s">
        <v>58</v>
      </c>
      <c r="E61" s="231">
        <v>2494100</v>
      </c>
      <c r="F61" s="231">
        <v>2494100</v>
      </c>
      <c r="G61" s="231">
        <v>2494100</v>
      </c>
    </row>
    <row r="62" spans="1:7" ht="15" customHeight="1" x14ac:dyDescent="0.2">
      <c r="A62" s="287" t="s">
        <v>298</v>
      </c>
      <c r="B62" s="288"/>
      <c r="C62" s="228" t="s">
        <v>299</v>
      </c>
      <c r="D62" s="228"/>
      <c r="E62" s="238">
        <v>7270343070</v>
      </c>
      <c r="F62" s="238">
        <v>7243977780</v>
      </c>
      <c r="G62" s="238">
        <v>7226044570</v>
      </c>
    </row>
    <row r="63" spans="1:7" ht="15" customHeight="1" x14ac:dyDescent="0.2">
      <c r="A63" s="265" t="s">
        <v>258</v>
      </c>
      <c r="B63" s="266"/>
      <c r="C63" s="233" t="s">
        <v>339</v>
      </c>
      <c r="D63" s="233"/>
      <c r="E63" s="231">
        <v>6753007770</v>
      </c>
      <c r="F63" s="231">
        <v>6731192480</v>
      </c>
      <c r="G63" s="231">
        <v>6713259270</v>
      </c>
    </row>
    <row r="64" spans="1:7" ht="23.25" customHeight="1" x14ac:dyDescent="0.2">
      <c r="A64" s="265" t="s">
        <v>476</v>
      </c>
      <c r="B64" s="266"/>
      <c r="C64" s="233" t="s">
        <v>719</v>
      </c>
      <c r="D64" s="234"/>
      <c r="E64" s="231">
        <v>6297329600</v>
      </c>
      <c r="F64" s="231">
        <v>6276736220</v>
      </c>
      <c r="G64" s="231">
        <v>6276735720</v>
      </c>
    </row>
    <row r="65" spans="1:7" ht="23.25" customHeight="1" x14ac:dyDescent="0.2">
      <c r="A65" s="265" t="s">
        <v>1035</v>
      </c>
      <c r="B65" s="266"/>
      <c r="C65" s="233" t="s">
        <v>1036</v>
      </c>
      <c r="D65" s="234"/>
      <c r="E65" s="231">
        <v>235381900</v>
      </c>
      <c r="F65" s="231">
        <v>235381900</v>
      </c>
      <c r="G65" s="231">
        <v>235381900</v>
      </c>
    </row>
    <row r="66" spans="1:7" ht="23.25" customHeight="1" x14ac:dyDescent="0.2">
      <c r="A66" s="265" t="s">
        <v>85</v>
      </c>
      <c r="B66" s="266"/>
      <c r="C66" s="233" t="s">
        <v>1036</v>
      </c>
      <c r="D66" s="233" t="s">
        <v>84</v>
      </c>
      <c r="E66" s="231">
        <v>235381900</v>
      </c>
      <c r="F66" s="231">
        <v>235381900</v>
      </c>
      <c r="G66" s="231">
        <v>235381900</v>
      </c>
    </row>
    <row r="67" spans="1:7" ht="15" customHeight="1" x14ac:dyDescent="0.2">
      <c r="A67" s="265" t="s">
        <v>228</v>
      </c>
      <c r="B67" s="266"/>
      <c r="C67" s="233" t="s">
        <v>1036</v>
      </c>
      <c r="D67" s="233" t="s">
        <v>229</v>
      </c>
      <c r="E67" s="231">
        <v>235381900</v>
      </c>
      <c r="F67" s="231">
        <v>235381900</v>
      </c>
      <c r="G67" s="231">
        <v>235381900</v>
      </c>
    </row>
    <row r="68" spans="1:7" ht="34.5" customHeight="1" x14ac:dyDescent="0.2">
      <c r="A68" s="265" t="s">
        <v>1145</v>
      </c>
      <c r="B68" s="266"/>
      <c r="C68" s="233" t="s">
        <v>813</v>
      </c>
      <c r="D68" s="234"/>
      <c r="E68" s="231">
        <v>130893300</v>
      </c>
      <c r="F68" s="231">
        <v>130893300</v>
      </c>
      <c r="G68" s="231">
        <v>130893300</v>
      </c>
    </row>
    <row r="69" spans="1:7" ht="23.25" customHeight="1" x14ac:dyDescent="0.2">
      <c r="A69" s="265" t="s">
        <v>85</v>
      </c>
      <c r="B69" s="266"/>
      <c r="C69" s="233" t="s">
        <v>813</v>
      </c>
      <c r="D69" s="233" t="s">
        <v>84</v>
      </c>
      <c r="E69" s="231">
        <v>130893300</v>
      </c>
      <c r="F69" s="231">
        <v>130893300</v>
      </c>
      <c r="G69" s="231">
        <v>130893300</v>
      </c>
    </row>
    <row r="70" spans="1:7" ht="15" customHeight="1" x14ac:dyDescent="0.2">
      <c r="A70" s="265" t="s">
        <v>228</v>
      </c>
      <c r="B70" s="266"/>
      <c r="C70" s="233" t="s">
        <v>813</v>
      </c>
      <c r="D70" s="233" t="s">
        <v>229</v>
      </c>
      <c r="E70" s="231">
        <v>130893300</v>
      </c>
      <c r="F70" s="231">
        <v>130893300</v>
      </c>
      <c r="G70" s="231">
        <v>130893300</v>
      </c>
    </row>
    <row r="71" spans="1:7" ht="45.75" customHeight="1" x14ac:dyDescent="0.2">
      <c r="A71" s="265" t="s">
        <v>720</v>
      </c>
      <c r="B71" s="266"/>
      <c r="C71" s="233" t="s">
        <v>809</v>
      </c>
      <c r="D71" s="234"/>
      <c r="E71" s="231">
        <v>1124008800</v>
      </c>
      <c r="F71" s="231">
        <v>1114353420</v>
      </c>
      <c r="G71" s="231">
        <v>1114352920</v>
      </c>
    </row>
    <row r="72" spans="1:7" ht="23.25" customHeight="1" x14ac:dyDescent="0.2">
      <c r="A72" s="265" t="s">
        <v>85</v>
      </c>
      <c r="B72" s="266"/>
      <c r="C72" s="233" t="s">
        <v>809</v>
      </c>
      <c r="D72" s="233" t="s">
        <v>84</v>
      </c>
      <c r="E72" s="231">
        <v>1124008800</v>
      </c>
      <c r="F72" s="231">
        <v>1114353420</v>
      </c>
      <c r="G72" s="231">
        <v>1114352920</v>
      </c>
    </row>
    <row r="73" spans="1:7" ht="15" customHeight="1" x14ac:dyDescent="0.2">
      <c r="A73" s="265" t="s">
        <v>49</v>
      </c>
      <c r="B73" s="266"/>
      <c r="C73" s="233" t="s">
        <v>809</v>
      </c>
      <c r="D73" s="233" t="s">
        <v>116</v>
      </c>
      <c r="E73" s="231">
        <v>25938330</v>
      </c>
      <c r="F73" s="231">
        <v>25938330</v>
      </c>
      <c r="G73" s="231">
        <v>25938330</v>
      </c>
    </row>
    <row r="74" spans="1:7" ht="15" customHeight="1" x14ac:dyDescent="0.2">
      <c r="A74" s="265" t="s">
        <v>228</v>
      </c>
      <c r="B74" s="266"/>
      <c r="C74" s="233" t="s">
        <v>809</v>
      </c>
      <c r="D74" s="233" t="s">
        <v>229</v>
      </c>
      <c r="E74" s="231">
        <v>1098070470</v>
      </c>
      <c r="F74" s="231">
        <v>1088415090</v>
      </c>
      <c r="G74" s="231">
        <v>1088414590</v>
      </c>
    </row>
    <row r="75" spans="1:7" ht="135.75" customHeight="1" x14ac:dyDescent="0.2">
      <c r="A75" s="265" t="s">
        <v>810</v>
      </c>
      <c r="B75" s="266"/>
      <c r="C75" s="233" t="s">
        <v>811</v>
      </c>
      <c r="D75" s="234"/>
      <c r="E75" s="231">
        <v>4574643000</v>
      </c>
      <c r="F75" s="231">
        <v>4574643000</v>
      </c>
      <c r="G75" s="231">
        <v>4574643000</v>
      </c>
    </row>
    <row r="76" spans="1:7" ht="23.25" customHeight="1" x14ac:dyDescent="0.2">
      <c r="A76" s="265" t="s">
        <v>85</v>
      </c>
      <c r="B76" s="266"/>
      <c r="C76" s="233" t="s">
        <v>811</v>
      </c>
      <c r="D76" s="233" t="s">
        <v>84</v>
      </c>
      <c r="E76" s="231">
        <v>4574643000</v>
      </c>
      <c r="F76" s="231">
        <v>4574643000</v>
      </c>
      <c r="G76" s="231">
        <v>4574643000</v>
      </c>
    </row>
    <row r="77" spans="1:7" ht="15" customHeight="1" x14ac:dyDescent="0.2">
      <c r="A77" s="265" t="s">
        <v>49</v>
      </c>
      <c r="B77" s="266"/>
      <c r="C77" s="233" t="s">
        <v>811</v>
      </c>
      <c r="D77" s="233" t="s">
        <v>116</v>
      </c>
      <c r="E77" s="231">
        <v>237248000</v>
      </c>
      <c r="F77" s="231">
        <v>237248000</v>
      </c>
      <c r="G77" s="231">
        <v>237248000</v>
      </c>
    </row>
    <row r="78" spans="1:7" ht="15" customHeight="1" x14ac:dyDescent="0.2">
      <c r="A78" s="265" t="s">
        <v>228</v>
      </c>
      <c r="B78" s="266"/>
      <c r="C78" s="233" t="s">
        <v>811</v>
      </c>
      <c r="D78" s="233" t="s">
        <v>229</v>
      </c>
      <c r="E78" s="231">
        <v>4337395000</v>
      </c>
      <c r="F78" s="231">
        <v>4337395000</v>
      </c>
      <c r="G78" s="231">
        <v>4337395000</v>
      </c>
    </row>
    <row r="79" spans="1:7" ht="124.5" customHeight="1" x14ac:dyDescent="0.2">
      <c r="A79" s="265" t="s">
        <v>984</v>
      </c>
      <c r="B79" s="266"/>
      <c r="C79" s="233" t="s">
        <v>812</v>
      </c>
      <c r="D79" s="234"/>
      <c r="E79" s="231">
        <v>129989000</v>
      </c>
      <c r="F79" s="231">
        <v>129989000</v>
      </c>
      <c r="G79" s="231">
        <v>129989000</v>
      </c>
    </row>
    <row r="80" spans="1:7" ht="23.25" customHeight="1" x14ac:dyDescent="0.2">
      <c r="A80" s="265" t="s">
        <v>85</v>
      </c>
      <c r="B80" s="266"/>
      <c r="C80" s="233" t="s">
        <v>812</v>
      </c>
      <c r="D80" s="233" t="s">
        <v>84</v>
      </c>
      <c r="E80" s="231">
        <v>129989000</v>
      </c>
      <c r="F80" s="231">
        <v>129989000</v>
      </c>
      <c r="G80" s="231">
        <v>129989000</v>
      </c>
    </row>
    <row r="81" spans="1:7" ht="45.75" customHeight="1" x14ac:dyDescent="0.2">
      <c r="A81" s="265" t="s">
        <v>628</v>
      </c>
      <c r="B81" s="266"/>
      <c r="C81" s="233" t="s">
        <v>812</v>
      </c>
      <c r="D81" s="233" t="s">
        <v>121</v>
      </c>
      <c r="E81" s="231">
        <v>129989000</v>
      </c>
      <c r="F81" s="231">
        <v>129989000</v>
      </c>
      <c r="G81" s="231">
        <v>129989000</v>
      </c>
    </row>
    <row r="82" spans="1:7" ht="45.75" customHeight="1" x14ac:dyDescent="0.2">
      <c r="A82" s="265" t="s">
        <v>275</v>
      </c>
      <c r="B82" s="266"/>
      <c r="C82" s="233" t="s">
        <v>754</v>
      </c>
      <c r="D82" s="234"/>
      <c r="E82" s="231">
        <v>64207000</v>
      </c>
      <c r="F82" s="231">
        <v>64207000</v>
      </c>
      <c r="G82" s="231">
        <v>64207000</v>
      </c>
    </row>
    <row r="83" spans="1:7" ht="45.75" customHeight="1" x14ac:dyDescent="0.2">
      <c r="A83" s="265" t="s">
        <v>289</v>
      </c>
      <c r="B83" s="266"/>
      <c r="C83" s="233" t="s">
        <v>754</v>
      </c>
      <c r="D83" s="233" t="s">
        <v>195</v>
      </c>
      <c r="E83" s="231">
        <v>2475000</v>
      </c>
      <c r="F83" s="231">
        <v>2475000</v>
      </c>
      <c r="G83" s="231">
        <v>2475000</v>
      </c>
    </row>
    <row r="84" spans="1:7" ht="15" customHeight="1" x14ac:dyDescent="0.2">
      <c r="A84" s="265" t="s">
        <v>248</v>
      </c>
      <c r="B84" s="266"/>
      <c r="C84" s="233" t="s">
        <v>754</v>
      </c>
      <c r="D84" s="233" t="s">
        <v>249</v>
      </c>
      <c r="E84" s="231">
        <v>2475000</v>
      </c>
      <c r="F84" s="231">
        <v>2475000</v>
      </c>
      <c r="G84" s="231">
        <v>2475000</v>
      </c>
    </row>
    <row r="85" spans="1:7" ht="23.25" customHeight="1" x14ac:dyDescent="0.2">
      <c r="A85" s="265" t="s">
        <v>272</v>
      </c>
      <c r="B85" s="266"/>
      <c r="C85" s="233" t="s">
        <v>754</v>
      </c>
      <c r="D85" s="233" t="s">
        <v>94</v>
      </c>
      <c r="E85" s="231">
        <v>61732000</v>
      </c>
      <c r="F85" s="231">
        <v>61732000</v>
      </c>
      <c r="G85" s="231">
        <v>61732000</v>
      </c>
    </row>
    <row r="86" spans="1:7" ht="23.25" customHeight="1" x14ac:dyDescent="0.2">
      <c r="A86" s="265" t="s">
        <v>187</v>
      </c>
      <c r="B86" s="266"/>
      <c r="C86" s="233" t="s">
        <v>754</v>
      </c>
      <c r="D86" s="233" t="s">
        <v>58</v>
      </c>
      <c r="E86" s="231">
        <v>61732000</v>
      </c>
      <c r="F86" s="231">
        <v>61732000</v>
      </c>
      <c r="G86" s="231">
        <v>61732000</v>
      </c>
    </row>
    <row r="87" spans="1:7" ht="45.75" customHeight="1" x14ac:dyDescent="0.2">
      <c r="A87" s="265" t="s">
        <v>1142</v>
      </c>
      <c r="B87" s="266"/>
      <c r="C87" s="233" t="s">
        <v>936</v>
      </c>
      <c r="D87" s="234"/>
      <c r="E87" s="231">
        <v>26880000</v>
      </c>
      <c r="F87" s="231">
        <v>26880000</v>
      </c>
      <c r="G87" s="231">
        <v>26880000</v>
      </c>
    </row>
    <row r="88" spans="1:7" ht="23.25" customHeight="1" x14ac:dyDescent="0.2">
      <c r="A88" s="265" t="s">
        <v>85</v>
      </c>
      <c r="B88" s="266"/>
      <c r="C88" s="233" t="s">
        <v>936</v>
      </c>
      <c r="D88" s="233" t="s">
        <v>84</v>
      </c>
      <c r="E88" s="231">
        <v>26880000</v>
      </c>
      <c r="F88" s="231">
        <v>26880000</v>
      </c>
      <c r="G88" s="231">
        <v>26880000</v>
      </c>
    </row>
    <row r="89" spans="1:7" ht="15" customHeight="1" x14ac:dyDescent="0.2">
      <c r="A89" s="265" t="s">
        <v>228</v>
      </c>
      <c r="B89" s="266"/>
      <c r="C89" s="233" t="s">
        <v>936</v>
      </c>
      <c r="D89" s="233" t="s">
        <v>229</v>
      </c>
      <c r="E89" s="231">
        <v>26880000</v>
      </c>
      <c r="F89" s="231">
        <v>26880000</v>
      </c>
      <c r="G89" s="231">
        <v>26880000</v>
      </c>
    </row>
    <row r="90" spans="1:7" ht="57" customHeight="1" x14ac:dyDescent="0.2">
      <c r="A90" s="265" t="s">
        <v>340</v>
      </c>
      <c r="B90" s="266"/>
      <c r="C90" s="233" t="s">
        <v>755</v>
      </c>
      <c r="D90" s="234"/>
      <c r="E90" s="231">
        <v>388600</v>
      </c>
      <c r="F90" s="231">
        <v>388600</v>
      </c>
      <c r="G90" s="231">
        <v>388600</v>
      </c>
    </row>
    <row r="91" spans="1:7" ht="45.75" customHeight="1" x14ac:dyDescent="0.2">
      <c r="A91" s="265" t="s">
        <v>289</v>
      </c>
      <c r="B91" s="266"/>
      <c r="C91" s="233" t="s">
        <v>755</v>
      </c>
      <c r="D91" s="233" t="s">
        <v>195</v>
      </c>
      <c r="E91" s="231">
        <v>388600</v>
      </c>
      <c r="F91" s="231">
        <v>388600</v>
      </c>
      <c r="G91" s="231">
        <v>388600</v>
      </c>
    </row>
    <row r="92" spans="1:7" ht="15" customHeight="1" x14ac:dyDescent="0.2">
      <c r="A92" s="265" t="s">
        <v>248</v>
      </c>
      <c r="B92" s="266"/>
      <c r="C92" s="233" t="s">
        <v>755</v>
      </c>
      <c r="D92" s="233" t="s">
        <v>249</v>
      </c>
      <c r="E92" s="231">
        <v>388600</v>
      </c>
      <c r="F92" s="231">
        <v>388600</v>
      </c>
      <c r="G92" s="231">
        <v>388600</v>
      </c>
    </row>
    <row r="93" spans="1:7" ht="68.25" customHeight="1" x14ac:dyDescent="0.2">
      <c r="A93" s="265" t="s">
        <v>1037</v>
      </c>
      <c r="B93" s="266"/>
      <c r="C93" s="233" t="s">
        <v>1038</v>
      </c>
      <c r="D93" s="234"/>
      <c r="E93" s="231">
        <v>10938000</v>
      </c>
      <c r="F93" s="231">
        <v>0</v>
      </c>
      <c r="G93" s="231">
        <v>0</v>
      </c>
    </row>
    <row r="94" spans="1:7" ht="23.25" customHeight="1" x14ac:dyDescent="0.2">
      <c r="A94" s="265" t="s">
        <v>85</v>
      </c>
      <c r="B94" s="266"/>
      <c r="C94" s="233" t="s">
        <v>1038</v>
      </c>
      <c r="D94" s="233" t="s">
        <v>84</v>
      </c>
      <c r="E94" s="231">
        <v>10938000</v>
      </c>
      <c r="F94" s="231">
        <v>0</v>
      </c>
      <c r="G94" s="231">
        <v>0</v>
      </c>
    </row>
    <row r="95" spans="1:7" ht="15" customHeight="1" x14ac:dyDescent="0.2">
      <c r="A95" s="265" t="s">
        <v>228</v>
      </c>
      <c r="B95" s="266"/>
      <c r="C95" s="233" t="s">
        <v>1038</v>
      </c>
      <c r="D95" s="233" t="s">
        <v>229</v>
      </c>
      <c r="E95" s="231">
        <v>10938000</v>
      </c>
      <c r="F95" s="231">
        <v>0</v>
      </c>
      <c r="G95" s="231">
        <v>0</v>
      </c>
    </row>
    <row r="96" spans="1:7" ht="57" customHeight="1" x14ac:dyDescent="0.2">
      <c r="A96" s="265" t="s">
        <v>301</v>
      </c>
      <c r="B96" s="266"/>
      <c r="C96" s="233" t="s">
        <v>473</v>
      </c>
      <c r="D96" s="234"/>
      <c r="E96" s="231">
        <v>290945990</v>
      </c>
      <c r="F96" s="231">
        <v>309546100</v>
      </c>
      <c r="G96" s="231">
        <v>291523100</v>
      </c>
    </row>
    <row r="97" spans="1:7" ht="34.5" customHeight="1" x14ac:dyDescent="0.2">
      <c r="A97" s="265" t="s">
        <v>814</v>
      </c>
      <c r="B97" s="266"/>
      <c r="C97" s="233" t="s">
        <v>815</v>
      </c>
      <c r="D97" s="234"/>
      <c r="E97" s="231">
        <v>129000</v>
      </c>
      <c r="F97" s="231">
        <v>129000</v>
      </c>
      <c r="G97" s="231">
        <v>129000</v>
      </c>
    </row>
    <row r="98" spans="1:7" ht="15" customHeight="1" x14ac:dyDescent="0.2">
      <c r="A98" s="265" t="s">
        <v>95</v>
      </c>
      <c r="B98" s="266"/>
      <c r="C98" s="233" t="s">
        <v>815</v>
      </c>
      <c r="D98" s="233" t="s">
        <v>96</v>
      </c>
      <c r="E98" s="231">
        <v>129000</v>
      </c>
      <c r="F98" s="231">
        <v>129000</v>
      </c>
      <c r="G98" s="231">
        <v>129000</v>
      </c>
    </row>
    <row r="99" spans="1:7" ht="23.25" customHeight="1" x14ac:dyDescent="0.2">
      <c r="A99" s="265" t="s">
        <v>35</v>
      </c>
      <c r="B99" s="266"/>
      <c r="C99" s="233" t="s">
        <v>815</v>
      </c>
      <c r="D99" s="233" t="s">
        <v>52</v>
      </c>
      <c r="E99" s="231">
        <v>129000</v>
      </c>
      <c r="F99" s="231">
        <v>129000</v>
      </c>
      <c r="G99" s="231">
        <v>129000</v>
      </c>
    </row>
    <row r="100" spans="1:7" ht="68.25" customHeight="1" x14ac:dyDescent="0.2">
      <c r="A100" s="265" t="s">
        <v>1146</v>
      </c>
      <c r="B100" s="266"/>
      <c r="C100" s="233" t="s">
        <v>1147</v>
      </c>
      <c r="D100" s="234"/>
      <c r="E100" s="231">
        <v>290816990</v>
      </c>
      <c r="F100" s="231">
        <v>309417100</v>
      </c>
      <c r="G100" s="231">
        <v>291394100</v>
      </c>
    </row>
    <row r="101" spans="1:7" ht="23.25" customHeight="1" x14ac:dyDescent="0.2">
      <c r="A101" s="265" t="s">
        <v>85</v>
      </c>
      <c r="B101" s="266"/>
      <c r="C101" s="233" t="s">
        <v>1147</v>
      </c>
      <c r="D101" s="233" t="s">
        <v>84</v>
      </c>
      <c r="E101" s="231">
        <v>290816990</v>
      </c>
      <c r="F101" s="231">
        <v>309417100</v>
      </c>
      <c r="G101" s="231">
        <v>291394100</v>
      </c>
    </row>
    <row r="102" spans="1:7" ht="15" customHeight="1" x14ac:dyDescent="0.2">
      <c r="A102" s="265" t="s">
        <v>228</v>
      </c>
      <c r="B102" s="266"/>
      <c r="C102" s="233" t="s">
        <v>1147</v>
      </c>
      <c r="D102" s="233" t="s">
        <v>229</v>
      </c>
      <c r="E102" s="231">
        <v>290816990</v>
      </c>
      <c r="F102" s="231">
        <v>309417100</v>
      </c>
      <c r="G102" s="231">
        <v>291394100</v>
      </c>
    </row>
    <row r="103" spans="1:7" ht="57" customHeight="1" x14ac:dyDescent="0.2">
      <c r="A103" s="265" t="s">
        <v>937</v>
      </c>
      <c r="B103" s="266"/>
      <c r="C103" s="233" t="s">
        <v>938</v>
      </c>
      <c r="D103" s="234"/>
      <c r="E103" s="231">
        <v>37594000</v>
      </c>
      <c r="F103" s="231">
        <v>17094000</v>
      </c>
      <c r="G103" s="231">
        <v>17094000</v>
      </c>
    </row>
    <row r="104" spans="1:7" ht="45.75" customHeight="1" x14ac:dyDescent="0.2">
      <c r="A104" s="265" t="s">
        <v>720</v>
      </c>
      <c r="B104" s="266"/>
      <c r="C104" s="233" t="s">
        <v>973</v>
      </c>
      <c r="D104" s="234"/>
      <c r="E104" s="231">
        <v>20500000</v>
      </c>
      <c r="F104" s="231">
        <v>0</v>
      </c>
      <c r="G104" s="231">
        <v>0</v>
      </c>
    </row>
    <row r="105" spans="1:7" ht="23.25" customHeight="1" x14ac:dyDescent="0.2">
      <c r="A105" s="265" t="s">
        <v>85</v>
      </c>
      <c r="B105" s="266"/>
      <c r="C105" s="233" t="s">
        <v>973</v>
      </c>
      <c r="D105" s="233" t="s">
        <v>84</v>
      </c>
      <c r="E105" s="231">
        <v>20500000</v>
      </c>
      <c r="F105" s="231">
        <v>0</v>
      </c>
      <c r="G105" s="231">
        <v>0</v>
      </c>
    </row>
    <row r="106" spans="1:7" ht="15" customHeight="1" x14ac:dyDescent="0.2">
      <c r="A106" s="265" t="s">
        <v>228</v>
      </c>
      <c r="B106" s="266"/>
      <c r="C106" s="233" t="s">
        <v>973</v>
      </c>
      <c r="D106" s="233" t="s">
        <v>229</v>
      </c>
      <c r="E106" s="231">
        <v>20500000</v>
      </c>
      <c r="F106" s="231">
        <v>0</v>
      </c>
      <c r="G106" s="231">
        <v>0</v>
      </c>
    </row>
    <row r="107" spans="1:7" ht="68.25" customHeight="1" x14ac:dyDescent="0.2">
      <c r="A107" s="265" t="s">
        <v>939</v>
      </c>
      <c r="B107" s="266"/>
      <c r="C107" s="233" t="s">
        <v>940</v>
      </c>
      <c r="D107" s="234"/>
      <c r="E107" s="231">
        <v>17094000</v>
      </c>
      <c r="F107" s="231">
        <v>17094000</v>
      </c>
      <c r="G107" s="231">
        <v>17094000</v>
      </c>
    </row>
    <row r="108" spans="1:7" ht="23.25" customHeight="1" x14ac:dyDescent="0.2">
      <c r="A108" s="265" t="s">
        <v>85</v>
      </c>
      <c r="B108" s="266"/>
      <c r="C108" s="233" t="s">
        <v>940</v>
      </c>
      <c r="D108" s="233" t="s">
        <v>84</v>
      </c>
      <c r="E108" s="231">
        <v>17094000</v>
      </c>
      <c r="F108" s="231">
        <v>17094000</v>
      </c>
      <c r="G108" s="231">
        <v>17094000</v>
      </c>
    </row>
    <row r="109" spans="1:7" ht="15" customHeight="1" x14ac:dyDescent="0.2">
      <c r="A109" s="265" t="s">
        <v>228</v>
      </c>
      <c r="B109" s="266"/>
      <c r="C109" s="233" t="s">
        <v>940</v>
      </c>
      <c r="D109" s="233" t="s">
        <v>229</v>
      </c>
      <c r="E109" s="231">
        <v>17094000</v>
      </c>
      <c r="F109" s="231">
        <v>17094000</v>
      </c>
      <c r="G109" s="231">
        <v>17094000</v>
      </c>
    </row>
    <row r="110" spans="1:7" ht="15" customHeight="1" x14ac:dyDescent="0.2">
      <c r="A110" s="265" t="s">
        <v>1039</v>
      </c>
      <c r="B110" s="266"/>
      <c r="C110" s="233" t="s">
        <v>1040</v>
      </c>
      <c r="D110" s="234"/>
      <c r="E110" s="231">
        <v>127138180</v>
      </c>
      <c r="F110" s="231">
        <v>127816160</v>
      </c>
      <c r="G110" s="231">
        <v>127906450</v>
      </c>
    </row>
    <row r="111" spans="1:7" ht="102" customHeight="1" x14ac:dyDescent="0.2">
      <c r="A111" s="265" t="s">
        <v>1158</v>
      </c>
      <c r="B111" s="266"/>
      <c r="C111" s="233" t="s">
        <v>1159</v>
      </c>
      <c r="D111" s="234"/>
      <c r="E111" s="231">
        <v>1328040</v>
      </c>
      <c r="F111" s="231">
        <v>1484280</v>
      </c>
      <c r="G111" s="231">
        <v>1484280</v>
      </c>
    </row>
    <row r="112" spans="1:7" ht="23.25" customHeight="1" x14ac:dyDescent="0.2">
      <c r="A112" s="265" t="s">
        <v>85</v>
      </c>
      <c r="B112" s="266"/>
      <c r="C112" s="233" t="s">
        <v>1159</v>
      </c>
      <c r="D112" s="233" t="s">
        <v>84</v>
      </c>
      <c r="E112" s="231">
        <v>1328040</v>
      </c>
      <c r="F112" s="231">
        <v>1484280</v>
      </c>
      <c r="G112" s="231">
        <v>1484280</v>
      </c>
    </row>
    <row r="113" spans="1:7" ht="15" customHeight="1" x14ac:dyDescent="0.2">
      <c r="A113" s="265" t="s">
        <v>49</v>
      </c>
      <c r="B113" s="266"/>
      <c r="C113" s="233" t="s">
        <v>1159</v>
      </c>
      <c r="D113" s="233" t="s">
        <v>116</v>
      </c>
      <c r="E113" s="231">
        <v>69896.84</v>
      </c>
      <c r="F113" s="231">
        <v>78120</v>
      </c>
      <c r="G113" s="231">
        <v>78120</v>
      </c>
    </row>
    <row r="114" spans="1:7" ht="15" customHeight="1" x14ac:dyDescent="0.2">
      <c r="A114" s="265" t="s">
        <v>228</v>
      </c>
      <c r="B114" s="266"/>
      <c r="C114" s="233" t="s">
        <v>1159</v>
      </c>
      <c r="D114" s="233" t="s">
        <v>229</v>
      </c>
      <c r="E114" s="231">
        <v>1258143.1599999999</v>
      </c>
      <c r="F114" s="231">
        <v>1406160</v>
      </c>
      <c r="G114" s="231">
        <v>1406160</v>
      </c>
    </row>
    <row r="115" spans="1:7" ht="45.75" customHeight="1" x14ac:dyDescent="0.2">
      <c r="A115" s="265" t="s">
        <v>1041</v>
      </c>
      <c r="B115" s="266"/>
      <c r="C115" s="233" t="s">
        <v>1042</v>
      </c>
      <c r="D115" s="234"/>
      <c r="E115" s="231">
        <v>5037140</v>
      </c>
      <c r="F115" s="231">
        <v>5558880</v>
      </c>
      <c r="G115" s="231">
        <v>5649170</v>
      </c>
    </row>
    <row r="116" spans="1:7" ht="23.25" customHeight="1" x14ac:dyDescent="0.2">
      <c r="A116" s="265" t="s">
        <v>85</v>
      </c>
      <c r="B116" s="266"/>
      <c r="C116" s="233" t="s">
        <v>1042</v>
      </c>
      <c r="D116" s="233" t="s">
        <v>84</v>
      </c>
      <c r="E116" s="231">
        <v>5037140</v>
      </c>
      <c r="F116" s="231">
        <v>5558880</v>
      </c>
      <c r="G116" s="231">
        <v>5649170</v>
      </c>
    </row>
    <row r="117" spans="1:7" ht="15" customHeight="1" x14ac:dyDescent="0.2">
      <c r="A117" s="265" t="s">
        <v>228</v>
      </c>
      <c r="B117" s="266"/>
      <c r="C117" s="233" t="s">
        <v>1042</v>
      </c>
      <c r="D117" s="233" t="s">
        <v>229</v>
      </c>
      <c r="E117" s="231">
        <v>5037140</v>
      </c>
      <c r="F117" s="231">
        <v>5558880</v>
      </c>
      <c r="G117" s="231">
        <v>5649170</v>
      </c>
    </row>
    <row r="118" spans="1:7" ht="68.25" customHeight="1" x14ac:dyDescent="0.2">
      <c r="A118" s="265" t="s">
        <v>1043</v>
      </c>
      <c r="B118" s="266"/>
      <c r="C118" s="233" t="s">
        <v>1044</v>
      </c>
      <c r="D118" s="234"/>
      <c r="E118" s="231">
        <v>120773000</v>
      </c>
      <c r="F118" s="231">
        <v>120773000</v>
      </c>
      <c r="G118" s="231">
        <v>120773000</v>
      </c>
    </row>
    <row r="119" spans="1:7" ht="23.25" customHeight="1" x14ac:dyDescent="0.2">
      <c r="A119" s="265" t="s">
        <v>85</v>
      </c>
      <c r="B119" s="266"/>
      <c r="C119" s="233" t="s">
        <v>1044</v>
      </c>
      <c r="D119" s="233" t="s">
        <v>84</v>
      </c>
      <c r="E119" s="231">
        <v>120773000</v>
      </c>
      <c r="F119" s="231">
        <v>120773000</v>
      </c>
      <c r="G119" s="231">
        <v>120773000</v>
      </c>
    </row>
    <row r="120" spans="1:7" ht="15" customHeight="1" x14ac:dyDescent="0.2">
      <c r="A120" s="265" t="s">
        <v>49</v>
      </c>
      <c r="B120" s="266"/>
      <c r="C120" s="233" t="s">
        <v>1044</v>
      </c>
      <c r="D120" s="233" t="s">
        <v>116</v>
      </c>
      <c r="E120" s="231">
        <v>3593000</v>
      </c>
      <c r="F120" s="231">
        <v>3593000</v>
      </c>
      <c r="G120" s="231">
        <v>3593000</v>
      </c>
    </row>
    <row r="121" spans="1:7" ht="15" customHeight="1" x14ac:dyDescent="0.2">
      <c r="A121" s="265" t="s">
        <v>228</v>
      </c>
      <c r="B121" s="266"/>
      <c r="C121" s="233" t="s">
        <v>1044</v>
      </c>
      <c r="D121" s="233" t="s">
        <v>229</v>
      </c>
      <c r="E121" s="231">
        <v>117180000</v>
      </c>
      <c r="F121" s="231">
        <v>117180000</v>
      </c>
      <c r="G121" s="231">
        <v>117180000</v>
      </c>
    </row>
    <row r="122" spans="1:7" ht="23.25" customHeight="1" x14ac:dyDescent="0.2">
      <c r="A122" s="265" t="s">
        <v>259</v>
      </c>
      <c r="B122" s="266"/>
      <c r="C122" s="233" t="s">
        <v>300</v>
      </c>
      <c r="D122" s="233"/>
      <c r="E122" s="231">
        <v>182235900</v>
      </c>
      <c r="F122" s="231">
        <v>182235900</v>
      </c>
      <c r="G122" s="231">
        <v>182235900</v>
      </c>
    </row>
    <row r="123" spans="1:7" ht="23.25" customHeight="1" x14ac:dyDescent="0.2">
      <c r="A123" s="265" t="s">
        <v>821</v>
      </c>
      <c r="B123" s="266"/>
      <c r="C123" s="233" t="s">
        <v>822</v>
      </c>
      <c r="D123" s="234"/>
      <c r="E123" s="231">
        <v>86241070</v>
      </c>
      <c r="F123" s="231">
        <v>86241070</v>
      </c>
      <c r="G123" s="231">
        <v>86241070</v>
      </c>
    </row>
    <row r="124" spans="1:7" ht="34.5" customHeight="1" x14ac:dyDescent="0.2">
      <c r="A124" s="265" t="s">
        <v>477</v>
      </c>
      <c r="B124" s="266"/>
      <c r="C124" s="233" t="s">
        <v>823</v>
      </c>
      <c r="D124" s="234"/>
      <c r="E124" s="231">
        <v>86241070</v>
      </c>
      <c r="F124" s="231">
        <v>86241070</v>
      </c>
      <c r="G124" s="231">
        <v>86241070</v>
      </c>
    </row>
    <row r="125" spans="1:7" ht="23.25" customHeight="1" x14ac:dyDescent="0.2">
      <c r="A125" s="265" t="s">
        <v>85</v>
      </c>
      <c r="B125" s="266"/>
      <c r="C125" s="233" t="s">
        <v>823</v>
      </c>
      <c r="D125" s="233" t="s">
        <v>84</v>
      </c>
      <c r="E125" s="231">
        <v>86241070</v>
      </c>
      <c r="F125" s="231">
        <v>86241070</v>
      </c>
      <c r="G125" s="231">
        <v>86241070</v>
      </c>
    </row>
    <row r="126" spans="1:7" ht="15" customHeight="1" x14ac:dyDescent="0.2">
      <c r="A126" s="265" t="s">
        <v>49</v>
      </c>
      <c r="B126" s="266"/>
      <c r="C126" s="233" t="s">
        <v>823</v>
      </c>
      <c r="D126" s="233" t="s">
        <v>116</v>
      </c>
      <c r="E126" s="231">
        <v>86241070</v>
      </c>
      <c r="F126" s="231">
        <v>86241070</v>
      </c>
      <c r="G126" s="231">
        <v>86241070</v>
      </c>
    </row>
    <row r="127" spans="1:7" ht="34.5" customHeight="1" x14ac:dyDescent="0.2">
      <c r="A127" s="265" t="s">
        <v>642</v>
      </c>
      <c r="B127" s="266"/>
      <c r="C127" s="233" t="s">
        <v>824</v>
      </c>
      <c r="D127" s="234"/>
      <c r="E127" s="231">
        <v>95994830</v>
      </c>
      <c r="F127" s="231">
        <v>95994830</v>
      </c>
      <c r="G127" s="231">
        <v>95994830</v>
      </c>
    </row>
    <row r="128" spans="1:7" ht="34.5" customHeight="1" x14ac:dyDescent="0.2">
      <c r="A128" s="265" t="s">
        <v>542</v>
      </c>
      <c r="B128" s="266"/>
      <c r="C128" s="233" t="s">
        <v>825</v>
      </c>
      <c r="D128" s="234"/>
      <c r="E128" s="231">
        <v>95994830</v>
      </c>
      <c r="F128" s="231">
        <v>95994830</v>
      </c>
      <c r="G128" s="231">
        <v>95994830</v>
      </c>
    </row>
    <row r="129" spans="1:7" ht="23.25" customHeight="1" x14ac:dyDescent="0.2">
      <c r="A129" s="265" t="s">
        <v>85</v>
      </c>
      <c r="B129" s="266"/>
      <c r="C129" s="233" t="s">
        <v>825</v>
      </c>
      <c r="D129" s="233" t="s">
        <v>84</v>
      </c>
      <c r="E129" s="231">
        <v>95247830</v>
      </c>
      <c r="F129" s="231">
        <v>95247830</v>
      </c>
      <c r="G129" s="231">
        <v>95247830</v>
      </c>
    </row>
    <row r="130" spans="1:7" ht="15" customHeight="1" x14ac:dyDescent="0.2">
      <c r="A130" s="265" t="s">
        <v>49</v>
      </c>
      <c r="B130" s="266"/>
      <c r="C130" s="233" t="s">
        <v>825</v>
      </c>
      <c r="D130" s="233" t="s">
        <v>116</v>
      </c>
      <c r="E130" s="231">
        <v>76171310</v>
      </c>
      <c r="F130" s="231">
        <v>76171310</v>
      </c>
      <c r="G130" s="231">
        <v>76171310</v>
      </c>
    </row>
    <row r="131" spans="1:7" ht="15" customHeight="1" x14ac:dyDescent="0.2">
      <c r="A131" s="265" t="s">
        <v>228</v>
      </c>
      <c r="B131" s="266"/>
      <c r="C131" s="233" t="s">
        <v>825</v>
      </c>
      <c r="D131" s="233" t="s">
        <v>229</v>
      </c>
      <c r="E131" s="231">
        <v>18329520</v>
      </c>
      <c r="F131" s="231">
        <v>18329520</v>
      </c>
      <c r="G131" s="231">
        <v>18329520</v>
      </c>
    </row>
    <row r="132" spans="1:7" ht="45.75" customHeight="1" x14ac:dyDescent="0.2">
      <c r="A132" s="265" t="s">
        <v>628</v>
      </c>
      <c r="B132" s="266"/>
      <c r="C132" s="233" t="s">
        <v>825</v>
      </c>
      <c r="D132" s="233" t="s">
        <v>121</v>
      </c>
      <c r="E132" s="231">
        <v>747000</v>
      </c>
      <c r="F132" s="231">
        <v>747000</v>
      </c>
      <c r="G132" s="231">
        <v>747000</v>
      </c>
    </row>
    <row r="133" spans="1:7" ht="15" customHeight="1" x14ac:dyDescent="0.2">
      <c r="A133" s="265" t="s">
        <v>200</v>
      </c>
      <c r="B133" s="266"/>
      <c r="C133" s="233" t="s">
        <v>825</v>
      </c>
      <c r="D133" s="233" t="s">
        <v>201</v>
      </c>
      <c r="E133" s="231">
        <v>747000</v>
      </c>
      <c r="F133" s="231">
        <v>747000</v>
      </c>
      <c r="G133" s="231">
        <v>747000</v>
      </c>
    </row>
    <row r="134" spans="1:7" ht="34.5" customHeight="1" x14ac:dyDescent="0.2">
      <c r="A134" s="265" t="s">
        <v>270</v>
      </c>
      <c r="B134" s="266"/>
      <c r="C134" s="233" t="s">
        <v>825</v>
      </c>
      <c r="D134" s="233" t="s">
        <v>106</v>
      </c>
      <c r="E134" s="231">
        <v>747000</v>
      </c>
      <c r="F134" s="231">
        <v>747000</v>
      </c>
      <c r="G134" s="231">
        <v>747000</v>
      </c>
    </row>
    <row r="135" spans="1:7" ht="15" customHeight="1" x14ac:dyDescent="0.2">
      <c r="A135" s="265" t="s">
        <v>260</v>
      </c>
      <c r="B135" s="266"/>
      <c r="C135" s="233" t="s">
        <v>816</v>
      </c>
      <c r="D135" s="233"/>
      <c r="E135" s="231">
        <v>335099400</v>
      </c>
      <c r="F135" s="231">
        <v>330549400</v>
      </c>
      <c r="G135" s="231">
        <v>330549400</v>
      </c>
    </row>
    <row r="136" spans="1:7" ht="23.25" customHeight="1" x14ac:dyDescent="0.2">
      <c r="A136" s="265" t="s">
        <v>156</v>
      </c>
      <c r="B136" s="266"/>
      <c r="C136" s="233" t="s">
        <v>817</v>
      </c>
      <c r="D136" s="234"/>
      <c r="E136" s="231">
        <v>335099400</v>
      </c>
      <c r="F136" s="231">
        <v>330549400</v>
      </c>
      <c r="G136" s="231">
        <v>330549400</v>
      </c>
    </row>
    <row r="137" spans="1:7" ht="15" customHeight="1" x14ac:dyDescent="0.2">
      <c r="A137" s="265" t="s">
        <v>38</v>
      </c>
      <c r="B137" s="266"/>
      <c r="C137" s="233" t="s">
        <v>829</v>
      </c>
      <c r="D137" s="234"/>
      <c r="E137" s="231">
        <v>64918900</v>
      </c>
      <c r="F137" s="231">
        <v>64918900</v>
      </c>
      <c r="G137" s="231">
        <v>64918900</v>
      </c>
    </row>
    <row r="138" spans="1:7" ht="45.75" customHeight="1" x14ac:dyDescent="0.2">
      <c r="A138" s="265" t="s">
        <v>289</v>
      </c>
      <c r="B138" s="266"/>
      <c r="C138" s="233" t="s">
        <v>829</v>
      </c>
      <c r="D138" s="233" t="s">
        <v>195</v>
      </c>
      <c r="E138" s="231">
        <v>57308800</v>
      </c>
      <c r="F138" s="231">
        <v>57308800</v>
      </c>
      <c r="G138" s="231">
        <v>57308800</v>
      </c>
    </row>
    <row r="139" spans="1:7" ht="23.25" customHeight="1" x14ac:dyDescent="0.2">
      <c r="A139" s="265" t="s">
        <v>89</v>
      </c>
      <c r="B139" s="266"/>
      <c r="C139" s="233" t="s">
        <v>829</v>
      </c>
      <c r="D139" s="233" t="s">
        <v>26</v>
      </c>
      <c r="E139" s="231">
        <v>57308800</v>
      </c>
      <c r="F139" s="231">
        <v>57308800</v>
      </c>
      <c r="G139" s="231">
        <v>57308800</v>
      </c>
    </row>
    <row r="140" spans="1:7" ht="23.25" customHeight="1" x14ac:dyDescent="0.2">
      <c r="A140" s="265" t="s">
        <v>272</v>
      </c>
      <c r="B140" s="266"/>
      <c r="C140" s="233" t="s">
        <v>829</v>
      </c>
      <c r="D140" s="233" t="s">
        <v>94</v>
      </c>
      <c r="E140" s="231">
        <v>7610100</v>
      </c>
      <c r="F140" s="231">
        <v>7610100</v>
      </c>
      <c r="G140" s="231">
        <v>7610100</v>
      </c>
    </row>
    <row r="141" spans="1:7" ht="23.25" customHeight="1" x14ac:dyDescent="0.2">
      <c r="A141" s="265" t="s">
        <v>187</v>
      </c>
      <c r="B141" s="266"/>
      <c r="C141" s="233" t="s">
        <v>829</v>
      </c>
      <c r="D141" s="233" t="s">
        <v>58</v>
      </c>
      <c r="E141" s="231">
        <v>7610100</v>
      </c>
      <c r="F141" s="231">
        <v>7610100</v>
      </c>
      <c r="G141" s="231">
        <v>7610100</v>
      </c>
    </row>
    <row r="142" spans="1:7" ht="15" customHeight="1" x14ac:dyDescent="0.2">
      <c r="A142" s="265" t="s">
        <v>721</v>
      </c>
      <c r="B142" s="266"/>
      <c r="C142" s="233" t="s">
        <v>818</v>
      </c>
      <c r="D142" s="234"/>
      <c r="E142" s="231">
        <v>18900000</v>
      </c>
      <c r="F142" s="231">
        <v>18250000</v>
      </c>
      <c r="G142" s="231">
        <v>18250000</v>
      </c>
    </row>
    <row r="143" spans="1:7" ht="23.25" customHeight="1" x14ac:dyDescent="0.2">
      <c r="A143" s="265" t="s">
        <v>272</v>
      </c>
      <c r="B143" s="266"/>
      <c r="C143" s="233" t="s">
        <v>818</v>
      </c>
      <c r="D143" s="233" t="s">
        <v>94</v>
      </c>
      <c r="E143" s="231">
        <v>18250000</v>
      </c>
      <c r="F143" s="231">
        <v>18250000</v>
      </c>
      <c r="G143" s="231">
        <v>18250000</v>
      </c>
    </row>
    <row r="144" spans="1:7" ht="23.25" customHeight="1" x14ac:dyDescent="0.2">
      <c r="A144" s="265" t="s">
        <v>187</v>
      </c>
      <c r="B144" s="266"/>
      <c r="C144" s="233" t="s">
        <v>818</v>
      </c>
      <c r="D144" s="233" t="s">
        <v>58</v>
      </c>
      <c r="E144" s="231">
        <v>18250000</v>
      </c>
      <c r="F144" s="231">
        <v>18250000</v>
      </c>
      <c r="G144" s="231">
        <v>18250000</v>
      </c>
    </row>
    <row r="145" spans="1:7" ht="23.25" customHeight="1" x14ac:dyDescent="0.2">
      <c r="A145" s="265" t="s">
        <v>85</v>
      </c>
      <c r="B145" s="266"/>
      <c r="C145" s="233" t="s">
        <v>818</v>
      </c>
      <c r="D145" s="233" t="s">
        <v>84</v>
      </c>
      <c r="E145" s="231">
        <v>650000</v>
      </c>
      <c r="F145" s="231">
        <v>0</v>
      </c>
      <c r="G145" s="231">
        <v>0</v>
      </c>
    </row>
    <row r="146" spans="1:7" ht="15" customHeight="1" x14ac:dyDescent="0.2">
      <c r="A146" s="265" t="s">
        <v>228</v>
      </c>
      <c r="B146" s="266"/>
      <c r="C146" s="233" t="s">
        <v>818</v>
      </c>
      <c r="D146" s="233" t="s">
        <v>229</v>
      </c>
      <c r="E146" s="231">
        <v>650000</v>
      </c>
      <c r="F146" s="231">
        <v>0</v>
      </c>
      <c r="G146" s="231">
        <v>0</v>
      </c>
    </row>
    <row r="147" spans="1:7" ht="15" customHeight="1" x14ac:dyDescent="0.2">
      <c r="A147" s="265" t="s">
        <v>480</v>
      </c>
      <c r="B147" s="266"/>
      <c r="C147" s="233" t="s">
        <v>830</v>
      </c>
      <c r="D147" s="234"/>
      <c r="E147" s="231">
        <v>251280500</v>
      </c>
      <c r="F147" s="231">
        <v>247380500</v>
      </c>
      <c r="G147" s="231">
        <v>247380500</v>
      </c>
    </row>
    <row r="148" spans="1:7" ht="45.75" customHeight="1" x14ac:dyDescent="0.2">
      <c r="A148" s="265" t="s">
        <v>289</v>
      </c>
      <c r="B148" s="266"/>
      <c r="C148" s="233" t="s">
        <v>830</v>
      </c>
      <c r="D148" s="233" t="s">
        <v>195</v>
      </c>
      <c r="E148" s="231">
        <v>18538900</v>
      </c>
      <c r="F148" s="231">
        <v>18538900</v>
      </c>
      <c r="G148" s="231">
        <v>18538900</v>
      </c>
    </row>
    <row r="149" spans="1:7" ht="15" customHeight="1" x14ac:dyDescent="0.2">
      <c r="A149" s="265" t="s">
        <v>248</v>
      </c>
      <c r="B149" s="266"/>
      <c r="C149" s="233" t="s">
        <v>830</v>
      </c>
      <c r="D149" s="233" t="s">
        <v>249</v>
      </c>
      <c r="E149" s="231">
        <v>18538900</v>
      </c>
      <c r="F149" s="231">
        <v>18538900</v>
      </c>
      <c r="G149" s="231">
        <v>18538900</v>
      </c>
    </row>
    <row r="150" spans="1:7" ht="23.25" customHeight="1" x14ac:dyDescent="0.2">
      <c r="A150" s="265" t="s">
        <v>272</v>
      </c>
      <c r="B150" s="266"/>
      <c r="C150" s="233" t="s">
        <v>830</v>
      </c>
      <c r="D150" s="233" t="s">
        <v>94</v>
      </c>
      <c r="E150" s="231">
        <v>1289400</v>
      </c>
      <c r="F150" s="231">
        <v>1289400</v>
      </c>
      <c r="G150" s="231">
        <v>1289400</v>
      </c>
    </row>
    <row r="151" spans="1:7" ht="23.25" customHeight="1" x14ac:dyDescent="0.2">
      <c r="A151" s="265" t="s">
        <v>187</v>
      </c>
      <c r="B151" s="266"/>
      <c r="C151" s="233" t="s">
        <v>830</v>
      </c>
      <c r="D151" s="233" t="s">
        <v>58</v>
      </c>
      <c r="E151" s="231">
        <v>1289400</v>
      </c>
      <c r="F151" s="231">
        <v>1289400</v>
      </c>
      <c r="G151" s="231">
        <v>1289400</v>
      </c>
    </row>
    <row r="152" spans="1:7" ht="23.25" customHeight="1" x14ac:dyDescent="0.2">
      <c r="A152" s="265" t="s">
        <v>85</v>
      </c>
      <c r="B152" s="266"/>
      <c r="C152" s="233" t="s">
        <v>830</v>
      </c>
      <c r="D152" s="233" t="s">
        <v>84</v>
      </c>
      <c r="E152" s="231">
        <v>231452200</v>
      </c>
      <c r="F152" s="231">
        <v>227552200</v>
      </c>
      <c r="G152" s="231">
        <v>227552200</v>
      </c>
    </row>
    <row r="153" spans="1:7" ht="15" customHeight="1" x14ac:dyDescent="0.2">
      <c r="A153" s="265" t="s">
        <v>49</v>
      </c>
      <c r="B153" s="266"/>
      <c r="C153" s="233" t="s">
        <v>830</v>
      </c>
      <c r="D153" s="233" t="s">
        <v>116</v>
      </c>
      <c r="E153" s="231">
        <v>231452200</v>
      </c>
      <c r="F153" s="231">
        <v>227552200</v>
      </c>
      <c r="G153" s="231">
        <v>227552200</v>
      </c>
    </row>
    <row r="154" spans="1:7" ht="23.25" customHeight="1" x14ac:dyDescent="0.2">
      <c r="A154" s="287" t="s">
        <v>302</v>
      </c>
      <c r="B154" s="288"/>
      <c r="C154" s="228" t="s">
        <v>303</v>
      </c>
      <c r="D154" s="228"/>
      <c r="E154" s="238">
        <v>120446000</v>
      </c>
      <c r="F154" s="238">
        <v>118898000</v>
      </c>
      <c r="G154" s="238">
        <v>118898000</v>
      </c>
    </row>
    <row r="155" spans="1:7" ht="15" customHeight="1" x14ac:dyDescent="0.2">
      <c r="A155" s="265" t="s">
        <v>304</v>
      </c>
      <c r="B155" s="266"/>
      <c r="C155" s="233" t="s">
        <v>305</v>
      </c>
      <c r="D155" s="233"/>
      <c r="E155" s="231">
        <v>71573000</v>
      </c>
      <c r="F155" s="231">
        <v>70025000</v>
      </c>
      <c r="G155" s="231">
        <v>70025000</v>
      </c>
    </row>
    <row r="156" spans="1:7" ht="23.25" customHeight="1" x14ac:dyDescent="0.2">
      <c r="A156" s="265" t="s">
        <v>848</v>
      </c>
      <c r="B156" s="266"/>
      <c r="C156" s="233" t="s">
        <v>849</v>
      </c>
      <c r="D156" s="234"/>
      <c r="E156" s="231">
        <v>31718000</v>
      </c>
      <c r="F156" s="231">
        <v>30170000</v>
      </c>
      <c r="G156" s="231">
        <v>30170000</v>
      </c>
    </row>
    <row r="157" spans="1:7" ht="23.25" customHeight="1" x14ac:dyDescent="0.2">
      <c r="A157" s="265" t="s">
        <v>850</v>
      </c>
      <c r="B157" s="266"/>
      <c r="C157" s="233" t="s">
        <v>851</v>
      </c>
      <c r="D157" s="234"/>
      <c r="E157" s="231">
        <v>3798000</v>
      </c>
      <c r="F157" s="231">
        <v>2250000</v>
      </c>
      <c r="G157" s="231">
        <v>2250000</v>
      </c>
    </row>
    <row r="158" spans="1:7" ht="15" customHeight="1" x14ac:dyDescent="0.2">
      <c r="A158" s="265" t="s">
        <v>95</v>
      </c>
      <c r="B158" s="266"/>
      <c r="C158" s="233" t="s">
        <v>851</v>
      </c>
      <c r="D158" s="233" t="s">
        <v>96</v>
      </c>
      <c r="E158" s="231">
        <v>3798000</v>
      </c>
      <c r="F158" s="231">
        <v>2250000</v>
      </c>
      <c r="G158" s="231">
        <v>2250000</v>
      </c>
    </row>
    <row r="159" spans="1:7" ht="23.25" customHeight="1" x14ac:dyDescent="0.2">
      <c r="A159" s="265" t="s">
        <v>35</v>
      </c>
      <c r="B159" s="266"/>
      <c r="C159" s="233" t="s">
        <v>851</v>
      </c>
      <c r="D159" s="233" t="s">
        <v>52</v>
      </c>
      <c r="E159" s="231">
        <v>2250000</v>
      </c>
      <c r="F159" s="231">
        <v>2250000</v>
      </c>
      <c r="G159" s="231">
        <v>2250000</v>
      </c>
    </row>
    <row r="160" spans="1:7" ht="15" customHeight="1" x14ac:dyDescent="0.2">
      <c r="A160" s="265" t="s">
        <v>1164</v>
      </c>
      <c r="B160" s="266"/>
      <c r="C160" s="233" t="s">
        <v>851</v>
      </c>
      <c r="D160" s="233" t="s">
        <v>1165</v>
      </c>
      <c r="E160" s="231">
        <v>1548000</v>
      </c>
      <c r="F160" s="231">
        <v>0</v>
      </c>
      <c r="G160" s="231">
        <v>0</v>
      </c>
    </row>
    <row r="161" spans="1:7" ht="34.5" customHeight="1" x14ac:dyDescent="0.2">
      <c r="A161" s="265" t="s">
        <v>508</v>
      </c>
      <c r="B161" s="266"/>
      <c r="C161" s="233" t="s">
        <v>852</v>
      </c>
      <c r="D161" s="234"/>
      <c r="E161" s="231">
        <v>5180000</v>
      </c>
      <c r="F161" s="231">
        <v>5180000</v>
      </c>
      <c r="G161" s="231">
        <v>5180000</v>
      </c>
    </row>
    <row r="162" spans="1:7" ht="15" customHeight="1" x14ac:dyDescent="0.2">
      <c r="A162" s="265" t="s">
        <v>95</v>
      </c>
      <c r="B162" s="266"/>
      <c r="C162" s="233" t="s">
        <v>852</v>
      </c>
      <c r="D162" s="233" t="s">
        <v>96</v>
      </c>
      <c r="E162" s="231">
        <v>5180000</v>
      </c>
      <c r="F162" s="231">
        <v>5180000</v>
      </c>
      <c r="G162" s="231">
        <v>5180000</v>
      </c>
    </row>
    <row r="163" spans="1:7" ht="23.25" customHeight="1" x14ac:dyDescent="0.2">
      <c r="A163" s="265" t="s">
        <v>35</v>
      </c>
      <c r="B163" s="266"/>
      <c r="C163" s="233" t="s">
        <v>852</v>
      </c>
      <c r="D163" s="233" t="s">
        <v>52</v>
      </c>
      <c r="E163" s="231">
        <v>5180000</v>
      </c>
      <c r="F163" s="231">
        <v>5180000</v>
      </c>
      <c r="G163" s="231">
        <v>5180000</v>
      </c>
    </row>
    <row r="164" spans="1:7" ht="34.5" customHeight="1" x14ac:dyDescent="0.2">
      <c r="A164" s="265" t="s">
        <v>509</v>
      </c>
      <c r="B164" s="266"/>
      <c r="C164" s="233" t="s">
        <v>853</v>
      </c>
      <c r="D164" s="234"/>
      <c r="E164" s="231">
        <v>3000000</v>
      </c>
      <c r="F164" s="231">
        <v>3000000</v>
      </c>
      <c r="G164" s="231">
        <v>3000000</v>
      </c>
    </row>
    <row r="165" spans="1:7" ht="15" customHeight="1" x14ac:dyDescent="0.2">
      <c r="A165" s="265" t="s">
        <v>95</v>
      </c>
      <c r="B165" s="266"/>
      <c r="C165" s="233" t="s">
        <v>853</v>
      </c>
      <c r="D165" s="233" t="s">
        <v>96</v>
      </c>
      <c r="E165" s="231">
        <v>3000000</v>
      </c>
      <c r="F165" s="231">
        <v>3000000</v>
      </c>
      <c r="G165" s="231">
        <v>3000000</v>
      </c>
    </row>
    <row r="166" spans="1:7" ht="23.25" customHeight="1" x14ac:dyDescent="0.2">
      <c r="A166" s="265" t="s">
        <v>35</v>
      </c>
      <c r="B166" s="266"/>
      <c r="C166" s="233" t="s">
        <v>853</v>
      </c>
      <c r="D166" s="233" t="s">
        <v>52</v>
      </c>
      <c r="E166" s="231">
        <v>3000000</v>
      </c>
      <c r="F166" s="231">
        <v>3000000</v>
      </c>
      <c r="G166" s="231">
        <v>3000000</v>
      </c>
    </row>
    <row r="167" spans="1:7" ht="34.5" customHeight="1" x14ac:dyDescent="0.2">
      <c r="A167" s="265" t="s">
        <v>510</v>
      </c>
      <c r="B167" s="266"/>
      <c r="C167" s="233" t="s">
        <v>854</v>
      </c>
      <c r="D167" s="234"/>
      <c r="E167" s="231">
        <v>4000000</v>
      </c>
      <c r="F167" s="231">
        <v>4000000</v>
      </c>
      <c r="G167" s="231">
        <v>4000000</v>
      </c>
    </row>
    <row r="168" spans="1:7" ht="15" customHeight="1" x14ac:dyDescent="0.2">
      <c r="A168" s="265" t="s">
        <v>95</v>
      </c>
      <c r="B168" s="266"/>
      <c r="C168" s="233" t="s">
        <v>854</v>
      </c>
      <c r="D168" s="233" t="s">
        <v>96</v>
      </c>
      <c r="E168" s="231">
        <v>4000000</v>
      </c>
      <c r="F168" s="231">
        <v>4000000</v>
      </c>
      <c r="G168" s="231">
        <v>4000000</v>
      </c>
    </row>
    <row r="169" spans="1:7" ht="23.25" customHeight="1" x14ac:dyDescent="0.2">
      <c r="A169" s="265" t="s">
        <v>35</v>
      </c>
      <c r="B169" s="266"/>
      <c r="C169" s="233" t="s">
        <v>854</v>
      </c>
      <c r="D169" s="233" t="s">
        <v>52</v>
      </c>
      <c r="E169" s="231">
        <v>4000000</v>
      </c>
      <c r="F169" s="231">
        <v>4000000</v>
      </c>
      <c r="G169" s="231">
        <v>4000000</v>
      </c>
    </row>
    <row r="170" spans="1:7" ht="34.5" customHeight="1" x14ac:dyDescent="0.2">
      <c r="A170" s="265" t="s">
        <v>511</v>
      </c>
      <c r="B170" s="266"/>
      <c r="C170" s="233" t="s">
        <v>855</v>
      </c>
      <c r="D170" s="234"/>
      <c r="E170" s="231">
        <v>1100000</v>
      </c>
      <c r="F170" s="231">
        <v>1100000</v>
      </c>
      <c r="G170" s="231">
        <v>1100000</v>
      </c>
    </row>
    <row r="171" spans="1:7" ht="15" customHeight="1" x14ac:dyDescent="0.2">
      <c r="A171" s="265" t="s">
        <v>95</v>
      </c>
      <c r="B171" s="266"/>
      <c r="C171" s="233" t="s">
        <v>855</v>
      </c>
      <c r="D171" s="233" t="s">
        <v>96</v>
      </c>
      <c r="E171" s="231">
        <v>1100000</v>
      </c>
      <c r="F171" s="231">
        <v>1100000</v>
      </c>
      <c r="G171" s="231">
        <v>1100000</v>
      </c>
    </row>
    <row r="172" spans="1:7" ht="23.25" customHeight="1" x14ac:dyDescent="0.2">
      <c r="A172" s="265" t="s">
        <v>35</v>
      </c>
      <c r="B172" s="266"/>
      <c r="C172" s="233" t="s">
        <v>855</v>
      </c>
      <c r="D172" s="233" t="s">
        <v>52</v>
      </c>
      <c r="E172" s="231">
        <v>1100000</v>
      </c>
      <c r="F172" s="231">
        <v>1100000</v>
      </c>
      <c r="G172" s="231">
        <v>1100000</v>
      </c>
    </row>
    <row r="173" spans="1:7" ht="34.5" customHeight="1" x14ac:dyDescent="0.2">
      <c r="A173" s="265" t="s">
        <v>512</v>
      </c>
      <c r="B173" s="266"/>
      <c r="C173" s="233" t="s">
        <v>856</v>
      </c>
      <c r="D173" s="234"/>
      <c r="E173" s="231">
        <v>5640000</v>
      </c>
      <c r="F173" s="231">
        <v>5640000</v>
      </c>
      <c r="G173" s="231">
        <v>5640000</v>
      </c>
    </row>
    <row r="174" spans="1:7" ht="15" customHeight="1" x14ac:dyDescent="0.2">
      <c r="A174" s="265" t="s">
        <v>95</v>
      </c>
      <c r="B174" s="266"/>
      <c r="C174" s="233" t="s">
        <v>856</v>
      </c>
      <c r="D174" s="233" t="s">
        <v>96</v>
      </c>
      <c r="E174" s="231">
        <v>5640000</v>
      </c>
      <c r="F174" s="231">
        <v>5640000</v>
      </c>
      <c r="G174" s="231">
        <v>5640000</v>
      </c>
    </row>
    <row r="175" spans="1:7" ht="23.25" customHeight="1" x14ac:dyDescent="0.2">
      <c r="A175" s="265" t="s">
        <v>35</v>
      </c>
      <c r="B175" s="266"/>
      <c r="C175" s="233" t="s">
        <v>856</v>
      </c>
      <c r="D175" s="233" t="s">
        <v>52</v>
      </c>
      <c r="E175" s="231">
        <v>5640000</v>
      </c>
      <c r="F175" s="231">
        <v>5640000</v>
      </c>
      <c r="G175" s="231">
        <v>5640000</v>
      </c>
    </row>
    <row r="176" spans="1:7" ht="68.25" customHeight="1" x14ac:dyDescent="0.2">
      <c r="A176" s="265" t="s">
        <v>994</v>
      </c>
      <c r="B176" s="266"/>
      <c r="C176" s="233" t="s">
        <v>995</v>
      </c>
      <c r="D176" s="234"/>
      <c r="E176" s="231">
        <v>9000000</v>
      </c>
      <c r="F176" s="231">
        <v>9000000</v>
      </c>
      <c r="G176" s="231">
        <v>9000000</v>
      </c>
    </row>
    <row r="177" spans="1:7" ht="15" customHeight="1" x14ac:dyDescent="0.2">
      <c r="A177" s="265" t="s">
        <v>95</v>
      </c>
      <c r="B177" s="266"/>
      <c r="C177" s="233" t="s">
        <v>995</v>
      </c>
      <c r="D177" s="233" t="s">
        <v>96</v>
      </c>
      <c r="E177" s="231">
        <v>9000000</v>
      </c>
      <c r="F177" s="231">
        <v>9000000</v>
      </c>
      <c r="G177" s="231">
        <v>9000000</v>
      </c>
    </row>
    <row r="178" spans="1:7" ht="23.25" customHeight="1" x14ac:dyDescent="0.2">
      <c r="A178" s="265" t="s">
        <v>35</v>
      </c>
      <c r="B178" s="266"/>
      <c r="C178" s="233" t="s">
        <v>995</v>
      </c>
      <c r="D178" s="233" t="s">
        <v>52</v>
      </c>
      <c r="E178" s="231">
        <v>9000000</v>
      </c>
      <c r="F178" s="231">
        <v>9000000</v>
      </c>
      <c r="G178" s="231">
        <v>9000000</v>
      </c>
    </row>
    <row r="179" spans="1:7" ht="23.25" customHeight="1" x14ac:dyDescent="0.2">
      <c r="A179" s="265" t="s">
        <v>341</v>
      </c>
      <c r="B179" s="266"/>
      <c r="C179" s="233" t="s">
        <v>342</v>
      </c>
      <c r="D179" s="234"/>
      <c r="E179" s="231">
        <v>24855000</v>
      </c>
      <c r="F179" s="231">
        <v>24855000</v>
      </c>
      <c r="G179" s="231">
        <v>24855000</v>
      </c>
    </row>
    <row r="180" spans="1:7" ht="15" customHeight="1" x14ac:dyDescent="0.2">
      <c r="A180" s="265" t="s">
        <v>343</v>
      </c>
      <c r="B180" s="266"/>
      <c r="C180" s="233" t="s">
        <v>344</v>
      </c>
      <c r="D180" s="234"/>
      <c r="E180" s="231">
        <v>7200000</v>
      </c>
      <c r="F180" s="231">
        <v>7200000</v>
      </c>
      <c r="G180" s="231">
        <v>7200000</v>
      </c>
    </row>
    <row r="181" spans="1:7" ht="15" customHeight="1" x14ac:dyDescent="0.2">
      <c r="A181" s="265" t="s">
        <v>95</v>
      </c>
      <c r="B181" s="266"/>
      <c r="C181" s="233" t="s">
        <v>344</v>
      </c>
      <c r="D181" s="233" t="s">
        <v>96</v>
      </c>
      <c r="E181" s="231">
        <v>7200000</v>
      </c>
      <c r="F181" s="231">
        <v>7200000</v>
      </c>
      <c r="G181" s="231">
        <v>7200000</v>
      </c>
    </row>
    <row r="182" spans="1:7" ht="23.25" customHeight="1" x14ac:dyDescent="0.2">
      <c r="A182" s="265" t="s">
        <v>35</v>
      </c>
      <c r="B182" s="266"/>
      <c r="C182" s="233" t="s">
        <v>344</v>
      </c>
      <c r="D182" s="233" t="s">
        <v>52</v>
      </c>
      <c r="E182" s="231">
        <v>7200000</v>
      </c>
      <c r="F182" s="231">
        <v>7200000</v>
      </c>
      <c r="G182" s="231">
        <v>7200000</v>
      </c>
    </row>
    <row r="183" spans="1:7" ht="68.25" customHeight="1" x14ac:dyDescent="0.2">
      <c r="A183" s="265" t="s">
        <v>504</v>
      </c>
      <c r="B183" s="266"/>
      <c r="C183" s="233" t="s">
        <v>505</v>
      </c>
      <c r="D183" s="234"/>
      <c r="E183" s="231">
        <v>15700000</v>
      </c>
      <c r="F183" s="231">
        <v>15700000</v>
      </c>
      <c r="G183" s="231">
        <v>15700000</v>
      </c>
    </row>
    <row r="184" spans="1:7" ht="15" customHeight="1" x14ac:dyDescent="0.2">
      <c r="A184" s="265" t="s">
        <v>95</v>
      </c>
      <c r="B184" s="266"/>
      <c r="C184" s="233" t="s">
        <v>505</v>
      </c>
      <c r="D184" s="233" t="s">
        <v>96</v>
      </c>
      <c r="E184" s="231">
        <v>15700000</v>
      </c>
      <c r="F184" s="231">
        <v>15700000</v>
      </c>
      <c r="G184" s="231">
        <v>15700000</v>
      </c>
    </row>
    <row r="185" spans="1:7" ht="23.25" customHeight="1" x14ac:dyDescent="0.2">
      <c r="A185" s="265" t="s">
        <v>35</v>
      </c>
      <c r="B185" s="266"/>
      <c r="C185" s="233" t="s">
        <v>505</v>
      </c>
      <c r="D185" s="233" t="s">
        <v>52</v>
      </c>
      <c r="E185" s="231">
        <v>15700000</v>
      </c>
      <c r="F185" s="231">
        <v>15700000</v>
      </c>
      <c r="G185" s="231">
        <v>15700000</v>
      </c>
    </row>
    <row r="186" spans="1:7" ht="34.5" customHeight="1" x14ac:dyDescent="0.2">
      <c r="A186" s="265" t="s">
        <v>506</v>
      </c>
      <c r="B186" s="266"/>
      <c r="C186" s="233" t="s">
        <v>507</v>
      </c>
      <c r="D186" s="234"/>
      <c r="E186" s="231">
        <v>1955000</v>
      </c>
      <c r="F186" s="231">
        <v>1955000</v>
      </c>
      <c r="G186" s="231">
        <v>1955000</v>
      </c>
    </row>
    <row r="187" spans="1:7" ht="15" customHeight="1" x14ac:dyDescent="0.2">
      <c r="A187" s="265" t="s">
        <v>95</v>
      </c>
      <c r="B187" s="266"/>
      <c r="C187" s="233" t="s">
        <v>507</v>
      </c>
      <c r="D187" s="233" t="s">
        <v>96</v>
      </c>
      <c r="E187" s="231">
        <v>1955000</v>
      </c>
      <c r="F187" s="231">
        <v>1955000</v>
      </c>
      <c r="G187" s="231">
        <v>1955000</v>
      </c>
    </row>
    <row r="188" spans="1:7" ht="23.25" customHeight="1" x14ac:dyDescent="0.2">
      <c r="A188" s="265" t="s">
        <v>35</v>
      </c>
      <c r="B188" s="266"/>
      <c r="C188" s="233" t="s">
        <v>507</v>
      </c>
      <c r="D188" s="233" t="s">
        <v>52</v>
      </c>
      <c r="E188" s="231">
        <v>1955000</v>
      </c>
      <c r="F188" s="231">
        <v>1955000</v>
      </c>
      <c r="G188" s="231">
        <v>1955000</v>
      </c>
    </row>
    <row r="189" spans="1:7" ht="34.5" customHeight="1" x14ac:dyDescent="0.2">
      <c r="A189" s="265" t="s">
        <v>497</v>
      </c>
      <c r="B189" s="266"/>
      <c r="C189" s="233" t="s">
        <v>844</v>
      </c>
      <c r="D189" s="234"/>
      <c r="E189" s="231">
        <v>15000000</v>
      </c>
      <c r="F189" s="231">
        <v>15000000</v>
      </c>
      <c r="G189" s="231">
        <v>15000000</v>
      </c>
    </row>
    <row r="190" spans="1:7" ht="23.25" customHeight="1" x14ac:dyDescent="0.2">
      <c r="A190" s="265" t="s">
        <v>498</v>
      </c>
      <c r="B190" s="266"/>
      <c r="C190" s="233" t="s">
        <v>845</v>
      </c>
      <c r="D190" s="234"/>
      <c r="E190" s="231">
        <v>15000000</v>
      </c>
      <c r="F190" s="231">
        <v>15000000</v>
      </c>
      <c r="G190" s="231">
        <v>15000000</v>
      </c>
    </row>
    <row r="191" spans="1:7" ht="15" customHeight="1" x14ac:dyDescent="0.2">
      <c r="A191" s="265" t="s">
        <v>95</v>
      </c>
      <c r="B191" s="266"/>
      <c r="C191" s="233" t="s">
        <v>845</v>
      </c>
      <c r="D191" s="233" t="s">
        <v>96</v>
      </c>
      <c r="E191" s="231">
        <v>15000000</v>
      </c>
      <c r="F191" s="231">
        <v>15000000</v>
      </c>
      <c r="G191" s="231">
        <v>15000000</v>
      </c>
    </row>
    <row r="192" spans="1:7" ht="15" customHeight="1" x14ac:dyDescent="0.2">
      <c r="A192" s="265" t="s">
        <v>16</v>
      </c>
      <c r="B192" s="266"/>
      <c r="C192" s="233" t="s">
        <v>845</v>
      </c>
      <c r="D192" s="233" t="s">
        <v>9</v>
      </c>
      <c r="E192" s="231">
        <v>15000000</v>
      </c>
      <c r="F192" s="231">
        <v>15000000</v>
      </c>
      <c r="G192" s="231">
        <v>15000000</v>
      </c>
    </row>
    <row r="193" spans="1:7" ht="23.25" customHeight="1" x14ac:dyDescent="0.2">
      <c r="A193" s="265" t="s">
        <v>831</v>
      </c>
      <c r="B193" s="266"/>
      <c r="C193" s="233" t="s">
        <v>474</v>
      </c>
      <c r="D193" s="233"/>
      <c r="E193" s="231">
        <v>47820000</v>
      </c>
      <c r="F193" s="231">
        <v>47820000</v>
      </c>
      <c r="G193" s="231">
        <v>47820000</v>
      </c>
    </row>
    <row r="194" spans="1:7" ht="23.25" customHeight="1" x14ac:dyDescent="0.2">
      <c r="A194" s="265" t="s">
        <v>832</v>
      </c>
      <c r="B194" s="266"/>
      <c r="C194" s="233" t="s">
        <v>833</v>
      </c>
      <c r="D194" s="234"/>
      <c r="E194" s="231">
        <v>47820000</v>
      </c>
      <c r="F194" s="231">
        <v>47820000</v>
      </c>
      <c r="G194" s="231">
        <v>47820000</v>
      </c>
    </row>
    <row r="195" spans="1:7" ht="45.75" customHeight="1" x14ac:dyDescent="0.2">
      <c r="A195" s="265" t="s">
        <v>1160</v>
      </c>
      <c r="B195" s="266"/>
      <c r="C195" s="233" t="s">
        <v>1161</v>
      </c>
      <c r="D195" s="234"/>
      <c r="E195" s="231">
        <v>28177000</v>
      </c>
      <c r="F195" s="231">
        <v>28177000</v>
      </c>
      <c r="G195" s="231">
        <v>28177000</v>
      </c>
    </row>
    <row r="196" spans="1:7" ht="23.25" customHeight="1" x14ac:dyDescent="0.2">
      <c r="A196" s="265" t="s">
        <v>85</v>
      </c>
      <c r="B196" s="266"/>
      <c r="C196" s="233" t="s">
        <v>1161</v>
      </c>
      <c r="D196" s="233" t="s">
        <v>84</v>
      </c>
      <c r="E196" s="231">
        <v>28177000</v>
      </c>
      <c r="F196" s="231">
        <v>28177000</v>
      </c>
      <c r="G196" s="231">
        <v>28177000</v>
      </c>
    </row>
    <row r="197" spans="1:7" ht="15" customHeight="1" x14ac:dyDescent="0.2">
      <c r="A197" s="265" t="s">
        <v>228</v>
      </c>
      <c r="B197" s="266"/>
      <c r="C197" s="233" t="s">
        <v>1161</v>
      </c>
      <c r="D197" s="233" t="s">
        <v>229</v>
      </c>
      <c r="E197" s="231">
        <v>28177000</v>
      </c>
      <c r="F197" s="231">
        <v>28177000</v>
      </c>
      <c r="G197" s="231">
        <v>28177000</v>
      </c>
    </row>
    <row r="198" spans="1:7" ht="23.25" customHeight="1" x14ac:dyDescent="0.2">
      <c r="A198" s="265" t="s">
        <v>274</v>
      </c>
      <c r="B198" s="266"/>
      <c r="C198" s="233" t="s">
        <v>834</v>
      </c>
      <c r="D198" s="234"/>
      <c r="E198" s="231">
        <v>19643000</v>
      </c>
      <c r="F198" s="231">
        <v>19643000</v>
      </c>
      <c r="G198" s="231">
        <v>19643000</v>
      </c>
    </row>
    <row r="199" spans="1:7" ht="15" customHeight="1" x14ac:dyDescent="0.2">
      <c r="A199" s="265" t="s">
        <v>95</v>
      </c>
      <c r="B199" s="266"/>
      <c r="C199" s="233" t="s">
        <v>834</v>
      </c>
      <c r="D199" s="233" t="s">
        <v>96</v>
      </c>
      <c r="E199" s="231">
        <v>19643000</v>
      </c>
      <c r="F199" s="231">
        <v>19643000</v>
      </c>
      <c r="G199" s="231">
        <v>19643000</v>
      </c>
    </row>
    <row r="200" spans="1:7" ht="23.25" customHeight="1" x14ac:dyDescent="0.2">
      <c r="A200" s="265" t="s">
        <v>35</v>
      </c>
      <c r="B200" s="266"/>
      <c r="C200" s="233" t="s">
        <v>834</v>
      </c>
      <c r="D200" s="233" t="s">
        <v>52</v>
      </c>
      <c r="E200" s="231">
        <v>19643000</v>
      </c>
      <c r="F200" s="231">
        <v>19643000</v>
      </c>
      <c r="G200" s="231">
        <v>19643000</v>
      </c>
    </row>
    <row r="201" spans="1:7" ht="15" customHeight="1" x14ac:dyDescent="0.2">
      <c r="A201" s="265" t="s">
        <v>260</v>
      </c>
      <c r="B201" s="266"/>
      <c r="C201" s="233" t="s">
        <v>712</v>
      </c>
      <c r="D201" s="233"/>
      <c r="E201" s="231">
        <v>53000</v>
      </c>
      <c r="F201" s="231">
        <v>53000</v>
      </c>
      <c r="G201" s="231">
        <v>53000</v>
      </c>
    </row>
    <row r="202" spans="1:7" ht="45.75" customHeight="1" x14ac:dyDescent="0.2">
      <c r="A202" s="265" t="s">
        <v>746</v>
      </c>
      <c r="B202" s="266"/>
      <c r="C202" s="233" t="s">
        <v>747</v>
      </c>
      <c r="D202" s="234"/>
      <c r="E202" s="231">
        <v>53000</v>
      </c>
      <c r="F202" s="231">
        <v>53000</v>
      </c>
      <c r="G202" s="231">
        <v>53000</v>
      </c>
    </row>
    <row r="203" spans="1:7" ht="45.75" customHeight="1" x14ac:dyDescent="0.2">
      <c r="A203" s="265" t="s">
        <v>634</v>
      </c>
      <c r="B203" s="266"/>
      <c r="C203" s="233" t="s">
        <v>748</v>
      </c>
      <c r="D203" s="234"/>
      <c r="E203" s="231">
        <v>53000</v>
      </c>
      <c r="F203" s="231">
        <v>53000</v>
      </c>
      <c r="G203" s="231">
        <v>53000</v>
      </c>
    </row>
    <row r="204" spans="1:7" ht="45.75" customHeight="1" x14ac:dyDescent="0.2">
      <c r="A204" s="265" t="s">
        <v>289</v>
      </c>
      <c r="B204" s="266"/>
      <c r="C204" s="233" t="s">
        <v>748</v>
      </c>
      <c r="D204" s="233" t="s">
        <v>195</v>
      </c>
      <c r="E204" s="231">
        <v>53000</v>
      </c>
      <c r="F204" s="231">
        <v>53000</v>
      </c>
      <c r="G204" s="231">
        <v>53000</v>
      </c>
    </row>
    <row r="205" spans="1:7" ht="23.25" customHeight="1" x14ac:dyDescent="0.2">
      <c r="A205" s="265" t="s">
        <v>89</v>
      </c>
      <c r="B205" s="266"/>
      <c r="C205" s="233" t="s">
        <v>748</v>
      </c>
      <c r="D205" s="233" t="s">
        <v>26</v>
      </c>
      <c r="E205" s="231">
        <v>53000</v>
      </c>
      <c r="F205" s="231">
        <v>53000</v>
      </c>
      <c r="G205" s="231">
        <v>53000</v>
      </c>
    </row>
    <row r="206" spans="1:7" ht="34.5" customHeight="1" x14ac:dyDescent="0.2">
      <c r="A206" s="265" t="s">
        <v>857</v>
      </c>
      <c r="B206" s="266"/>
      <c r="C206" s="233" t="s">
        <v>858</v>
      </c>
      <c r="D206" s="233"/>
      <c r="E206" s="231">
        <v>1000000</v>
      </c>
      <c r="F206" s="231">
        <v>1000000</v>
      </c>
      <c r="G206" s="231">
        <v>1000000</v>
      </c>
    </row>
    <row r="207" spans="1:7" ht="45.75" customHeight="1" x14ac:dyDescent="0.2">
      <c r="A207" s="265" t="s">
        <v>859</v>
      </c>
      <c r="B207" s="266"/>
      <c r="C207" s="233" t="s">
        <v>860</v>
      </c>
      <c r="D207" s="234"/>
      <c r="E207" s="231">
        <v>1000000</v>
      </c>
      <c r="F207" s="231">
        <v>1000000</v>
      </c>
      <c r="G207" s="231">
        <v>1000000</v>
      </c>
    </row>
    <row r="208" spans="1:7" ht="34.5" customHeight="1" x14ac:dyDescent="0.2">
      <c r="A208" s="265" t="s">
        <v>861</v>
      </c>
      <c r="B208" s="266"/>
      <c r="C208" s="233" t="s">
        <v>862</v>
      </c>
      <c r="D208" s="234"/>
      <c r="E208" s="231">
        <v>1000000</v>
      </c>
      <c r="F208" s="231">
        <v>1000000</v>
      </c>
      <c r="G208" s="231">
        <v>1000000</v>
      </c>
    </row>
    <row r="209" spans="1:7" ht="23.25" customHeight="1" x14ac:dyDescent="0.2">
      <c r="A209" s="265" t="s">
        <v>272</v>
      </c>
      <c r="B209" s="266"/>
      <c r="C209" s="233" t="s">
        <v>862</v>
      </c>
      <c r="D209" s="233" t="s">
        <v>94</v>
      </c>
      <c r="E209" s="231">
        <v>1000000</v>
      </c>
      <c r="F209" s="231">
        <v>1000000</v>
      </c>
      <c r="G209" s="231">
        <v>1000000</v>
      </c>
    </row>
    <row r="210" spans="1:7" ht="23.25" customHeight="1" x14ac:dyDescent="0.2">
      <c r="A210" s="265" t="s">
        <v>187</v>
      </c>
      <c r="B210" s="266"/>
      <c r="C210" s="233" t="s">
        <v>862</v>
      </c>
      <c r="D210" s="233" t="s">
        <v>58</v>
      </c>
      <c r="E210" s="231">
        <v>1000000</v>
      </c>
      <c r="F210" s="231">
        <v>1000000</v>
      </c>
      <c r="G210" s="231">
        <v>1000000</v>
      </c>
    </row>
    <row r="211" spans="1:7" ht="15" customHeight="1" x14ac:dyDescent="0.2">
      <c r="A211" s="287" t="s">
        <v>519</v>
      </c>
      <c r="B211" s="288"/>
      <c r="C211" s="228" t="s">
        <v>520</v>
      </c>
      <c r="D211" s="228"/>
      <c r="E211" s="238">
        <v>542025500</v>
      </c>
      <c r="F211" s="238">
        <v>514329500</v>
      </c>
      <c r="G211" s="238">
        <v>514329500</v>
      </c>
    </row>
    <row r="212" spans="1:7" ht="15" customHeight="1" x14ac:dyDescent="0.2">
      <c r="A212" s="265" t="s">
        <v>521</v>
      </c>
      <c r="B212" s="266"/>
      <c r="C212" s="233" t="s">
        <v>522</v>
      </c>
      <c r="D212" s="233"/>
      <c r="E212" s="231">
        <v>359583800</v>
      </c>
      <c r="F212" s="231">
        <v>331887800</v>
      </c>
      <c r="G212" s="231">
        <v>331887800</v>
      </c>
    </row>
    <row r="213" spans="1:7" ht="34.5" customHeight="1" x14ac:dyDescent="0.2">
      <c r="A213" s="265" t="s">
        <v>1168</v>
      </c>
      <c r="B213" s="266"/>
      <c r="C213" s="233" t="s">
        <v>523</v>
      </c>
      <c r="D213" s="234"/>
      <c r="E213" s="231">
        <v>359583800</v>
      </c>
      <c r="F213" s="231">
        <v>331887800</v>
      </c>
      <c r="G213" s="231">
        <v>331887800</v>
      </c>
    </row>
    <row r="214" spans="1:7" ht="23.25" customHeight="1" x14ac:dyDescent="0.2">
      <c r="A214" s="265" t="s">
        <v>640</v>
      </c>
      <c r="B214" s="266"/>
      <c r="C214" s="233" t="s">
        <v>524</v>
      </c>
      <c r="D214" s="234"/>
      <c r="E214" s="231">
        <v>5000000</v>
      </c>
      <c r="F214" s="231">
        <v>5000000</v>
      </c>
      <c r="G214" s="231">
        <v>5000000</v>
      </c>
    </row>
    <row r="215" spans="1:7" ht="23.25" customHeight="1" x14ac:dyDescent="0.2">
      <c r="A215" s="265" t="s">
        <v>85</v>
      </c>
      <c r="B215" s="266"/>
      <c r="C215" s="233" t="s">
        <v>524</v>
      </c>
      <c r="D215" s="233" t="s">
        <v>84</v>
      </c>
      <c r="E215" s="231">
        <v>5000000</v>
      </c>
      <c r="F215" s="231">
        <v>5000000</v>
      </c>
      <c r="G215" s="231">
        <v>5000000</v>
      </c>
    </row>
    <row r="216" spans="1:7" ht="15" customHeight="1" x14ac:dyDescent="0.2">
      <c r="A216" s="265" t="s">
        <v>49</v>
      </c>
      <c r="B216" s="266"/>
      <c r="C216" s="233" t="s">
        <v>524</v>
      </c>
      <c r="D216" s="233" t="s">
        <v>116</v>
      </c>
      <c r="E216" s="231">
        <v>5000000</v>
      </c>
      <c r="F216" s="231">
        <v>5000000</v>
      </c>
      <c r="G216" s="231">
        <v>5000000</v>
      </c>
    </row>
    <row r="217" spans="1:7" ht="34.5" customHeight="1" x14ac:dyDescent="0.2">
      <c r="A217" s="265" t="s">
        <v>724</v>
      </c>
      <c r="B217" s="266"/>
      <c r="C217" s="233" t="s">
        <v>725</v>
      </c>
      <c r="D217" s="234"/>
      <c r="E217" s="231">
        <v>20500000</v>
      </c>
      <c r="F217" s="231">
        <v>0</v>
      </c>
      <c r="G217" s="231">
        <v>0</v>
      </c>
    </row>
    <row r="218" spans="1:7" ht="23.25" customHeight="1" x14ac:dyDescent="0.2">
      <c r="A218" s="265" t="s">
        <v>85</v>
      </c>
      <c r="B218" s="266"/>
      <c r="C218" s="233" t="s">
        <v>725</v>
      </c>
      <c r="D218" s="233" t="s">
        <v>84</v>
      </c>
      <c r="E218" s="231">
        <v>20500000</v>
      </c>
      <c r="F218" s="231">
        <v>0</v>
      </c>
      <c r="G218" s="231">
        <v>0</v>
      </c>
    </row>
    <row r="219" spans="1:7" ht="45.75" customHeight="1" x14ac:dyDescent="0.2">
      <c r="A219" s="265" t="s">
        <v>628</v>
      </c>
      <c r="B219" s="266"/>
      <c r="C219" s="233" t="s">
        <v>725</v>
      </c>
      <c r="D219" s="233" t="s">
        <v>121</v>
      </c>
      <c r="E219" s="231">
        <v>20500000</v>
      </c>
      <c r="F219" s="231">
        <v>0</v>
      </c>
      <c r="G219" s="231">
        <v>0</v>
      </c>
    </row>
    <row r="220" spans="1:7" ht="34.5" customHeight="1" x14ac:dyDescent="0.2">
      <c r="A220" s="265" t="s">
        <v>525</v>
      </c>
      <c r="B220" s="266"/>
      <c r="C220" s="233" t="s">
        <v>526</v>
      </c>
      <c r="D220" s="234"/>
      <c r="E220" s="231">
        <v>326887800</v>
      </c>
      <c r="F220" s="231">
        <v>326887800</v>
      </c>
      <c r="G220" s="231">
        <v>326887800</v>
      </c>
    </row>
    <row r="221" spans="1:7" ht="23.25" customHeight="1" x14ac:dyDescent="0.2">
      <c r="A221" s="265" t="s">
        <v>85</v>
      </c>
      <c r="B221" s="266"/>
      <c r="C221" s="233" t="s">
        <v>526</v>
      </c>
      <c r="D221" s="233" t="s">
        <v>84</v>
      </c>
      <c r="E221" s="231">
        <v>326887800</v>
      </c>
      <c r="F221" s="231">
        <v>326887800</v>
      </c>
      <c r="G221" s="231">
        <v>326887800</v>
      </c>
    </row>
    <row r="222" spans="1:7" ht="15" customHeight="1" x14ac:dyDescent="0.2">
      <c r="A222" s="265" t="s">
        <v>49</v>
      </c>
      <c r="B222" s="266"/>
      <c r="C222" s="233" t="s">
        <v>526</v>
      </c>
      <c r="D222" s="233" t="s">
        <v>116</v>
      </c>
      <c r="E222" s="231">
        <v>92536900</v>
      </c>
      <c r="F222" s="231">
        <v>92536900</v>
      </c>
      <c r="G222" s="231">
        <v>92536900</v>
      </c>
    </row>
    <row r="223" spans="1:7" ht="15" customHeight="1" x14ac:dyDescent="0.2">
      <c r="A223" s="265" t="s">
        <v>228</v>
      </c>
      <c r="B223" s="266"/>
      <c r="C223" s="233" t="s">
        <v>526</v>
      </c>
      <c r="D223" s="233" t="s">
        <v>229</v>
      </c>
      <c r="E223" s="231">
        <v>234350900</v>
      </c>
      <c r="F223" s="231">
        <v>234350900</v>
      </c>
      <c r="G223" s="231">
        <v>234350900</v>
      </c>
    </row>
    <row r="224" spans="1:7" ht="34.5" customHeight="1" x14ac:dyDescent="0.2">
      <c r="A224" s="265" t="s">
        <v>1169</v>
      </c>
      <c r="B224" s="266"/>
      <c r="C224" s="233" t="s">
        <v>1170</v>
      </c>
      <c r="D224" s="234"/>
      <c r="E224" s="231">
        <v>7196000</v>
      </c>
      <c r="F224" s="231">
        <v>0</v>
      </c>
      <c r="G224" s="231">
        <v>0</v>
      </c>
    </row>
    <row r="225" spans="1:7" ht="23.25" customHeight="1" x14ac:dyDescent="0.2">
      <c r="A225" s="265" t="s">
        <v>85</v>
      </c>
      <c r="B225" s="266"/>
      <c r="C225" s="233" t="s">
        <v>1170</v>
      </c>
      <c r="D225" s="233" t="s">
        <v>84</v>
      </c>
      <c r="E225" s="231">
        <v>7196000</v>
      </c>
      <c r="F225" s="231">
        <v>0</v>
      </c>
      <c r="G225" s="231">
        <v>0</v>
      </c>
    </row>
    <row r="226" spans="1:7" ht="15" customHeight="1" x14ac:dyDescent="0.2">
      <c r="A226" s="265" t="s">
        <v>49</v>
      </c>
      <c r="B226" s="266"/>
      <c r="C226" s="233" t="s">
        <v>1170</v>
      </c>
      <c r="D226" s="233" t="s">
        <v>116</v>
      </c>
      <c r="E226" s="231">
        <v>7196000</v>
      </c>
      <c r="F226" s="231">
        <v>0</v>
      </c>
      <c r="G226" s="231">
        <v>0</v>
      </c>
    </row>
    <row r="227" spans="1:7" ht="15" customHeight="1" x14ac:dyDescent="0.2">
      <c r="A227" s="265" t="s">
        <v>545</v>
      </c>
      <c r="B227" s="266"/>
      <c r="C227" s="233" t="s">
        <v>868</v>
      </c>
      <c r="D227" s="233"/>
      <c r="E227" s="231">
        <v>182441700</v>
      </c>
      <c r="F227" s="231">
        <v>182441700</v>
      </c>
      <c r="G227" s="231">
        <v>182441700</v>
      </c>
    </row>
    <row r="228" spans="1:7" ht="23.25" customHeight="1" x14ac:dyDescent="0.2">
      <c r="A228" s="265" t="s">
        <v>869</v>
      </c>
      <c r="B228" s="266"/>
      <c r="C228" s="233" t="s">
        <v>870</v>
      </c>
      <c r="D228" s="234"/>
      <c r="E228" s="231">
        <v>182441700</v>
      </c>
      <c r="F228" s="231">
        <v>182441700</v>
      </c>
      <c r="G228" s="231">
        <v>182441700</v>
      </c>
    </row>
    <row r="229" spans="1:7" ht="34.5" customHeight="1" x14ac:dyDescent="0.2">
      <c r="A229" s="265" t="s">
        <v>871</v>
      </c>
      <c r="B229" s="266"/>
      <c r="C229" s="233" t="s">
        <v>872</v>
      </c>
      <c r="D229" s="234"/>
      <c r="E229" s="231">
        <v>182441700</v>
      </c>
      <c r="F229" s="231">
        <v>182441700</v>
      </c>
      <c r="G229" s="231">
        <v>182441700</v>
      </c>
    </row>
    <row r="230" spans="1:7" ht="23.25" customHeight="1" x14ac:dyDescent="0.2">
      <c r="A230" s="265" t="s">
        <v>85</v>
      </c>
      <c r="B230" s="266"/>
      <c r="C230" s="233" t="s">
        <v>872</v>
      </c>
      <c r="D230" s="233" t="s">
        <v>84</v>
      </c>
      <c r="E230" s="231">
        <v>182441700</v>
      </c>
      <c r="F230" s="231">
        <v>182441700</v>
      </c>
      <c r="G230" s="231">
        <v>182441700</v>
      </c>
    </row>
    <row r="231" spans="1:7" ht="15" customHeight="1" x14ac:dyDescent="0.2">
      <c r="A231" s="265" t="s">
        <v>49</v>
      </c>
      <c r="B231" s="266"/>
      <c r="C231" s="233" t="s">
        <v>872</v>
      </c>
      <c r="D231" s="233" t="s">
        <v>116</v>
      </c>
      <c r="E231" s="231">
        <v>182441700</v>
      </c>
      <c r="F231" s="231">
        <v>182441700</v>
      </c>
      <c r="G231" s="231">
        <v>182441700</v>
      </c>
    </row>
    <row r="232" spans="1:7" ht="23.25" customHeight="1" x14ac:dyDescent="0.2">
      <c r="A232" s="287" t="s">
        <v>424</v>
      </c>
      <c r="B232" s="288"/>
      <c r="C232" s="228" t="s">
        <v>425</v>
      </c>
      <c r="D232" s="228"/>
      <c r="E232" s="238">
        <v>13319260</v>
      </c>
      <c r="F232" s="238">
        <v>13319260</v>
      </c>
      <c r="G232" s="238">
        <v>13319260</v>
      </c>
    </row>
    <row r="233" spans="1:7" ht="23.25" customHeight="1" x14ac:dyDescent="0.2">
      <c r="A233" s="265" t="s">
        <v>795</v>
      </c>
      <c r="B233" s="266"/>
      <c r="C233" s="233" t="s">
        <v>461</v>
      </c>
      <c r="D233" s="233"/>
      <c r="E233" s="231">
        <v>5000000</v>
      </c>
      <c r="F233" s="231">
        <v>5000000</v>
      </c>
      <c r="G233" s="231">
        <v>5000000</v>
      </c>
    </row>
    <row r="234" spans="1:7" ht="23.25" customHeight="1" x14ac:dyDescent="0.2">
      <c r="A234" s="265" t="s">
        <v>730</v>
      </c>
      <c r="B234" s="266"/>
      <c r="C234" s="233" t="s">
        <v>462</v>
      </c>
      <c r="D234" s="234"/>
      <c r="E234" s="231">
        <v>5000000</v>
      </c>
      <c r="F234" s="231">
        <v>5000000</v>
      </c>
      <c r="G234" s="231">
        <v>5000000</v>
      </c>
    </row>
    <row r="235" spans="1:7" ht="23.25" customHeight="1" x14ac:dyDescent="0.2">
      <c r="A235" s="265" t="s">
        <v>647</v>
      </c>
      <c r="B235" s="266"/>
      <c r="C235" s="233" t="s">
        <v>648</v>
      </c>
      <c r="D235" s="234"/>
      <c r="E235" s="231">
        <v>5000000</v>
      </c>
      <c r="F235" s="231">
        <v>5000000</v>
      </c>
      <c r="G235" s="231">
        <v>5000000</v>
      </c>
    </row>
    <row r="236" spans="1:7" ht="23.25" customHeight="1" x14ac:dyDescent="0.2">
      <c r="A236" s="265" t="s">
        <v>272</v>
      </c>
      <c r="B236" s="266"/>
      <c r="C236" s="233" t="s">
        <v>648</v>
      </c>
      <c r="D236" s="233" t="s">
        <v>94</v>
      </c>
      <c r="E236" s="231">
        <v>5000000</v>
      </c>
      <c r="F236" s="231">
        <v>5000000</v>
      </c>
      <c r="G236" s="231">
        <v>5000000</v>
      </c>
    </row>
    <row r="237" spans="1:7" ht="23.25" customHeight="1" x14ac:dyDescent="0.2">
      <c r="A237" s="265" t="s">
        <v>187</v>
      </c>
      <c r="B237" s="266"/>
      <c r="C237" s="233" t="s">
        <v>648</v>
      </c>
      <c r="D237" s="233" t="s">
        <v>58</v>
      </c>
      <c r="E237" s="231">
        <v>5000000</v>
      </c>
      <c r="F237" s="231">
        <v>5000000</v>
      </c>
      <c r="G237" s="231">
        <v>5000000</v>
      </c>
    </row>
    <row r="238" spans="1:7" ht="15" customHeight="1" x14ac:dyDescent="0.2">
      <c r="A238" s="265" t="s">
        <v>639</v>
      </c>
      <c r="B238" s="266"/>
      <c r="C238" s="233" t="s">
        <v>513</v>
      </c>
      <c r="D238" s="233"/>
      <c r="E238" s="231">
        <v>2175260</v>
      </c>
      <c r="F238" s="231">
        <v>2175260</v>
      </c>
      <c r="G238" s="231">
        <v>2175260</v>
      </c>
    </row>
    <row r="239" spans="1:7" ht="23.25" customHeight="1" x14ac:dyDescent="0.2">
      <c r="A239" s="265" t="s">
        <v>786</v>
      </c>
      <c r="B239" s="266"/>
      <c r="C239" s="233" t="s">
        <v>787</v>
      </c>
      <c r="D239" s="234"/>
      <c r="E239" s="231">
        <v>2175260</v>
      </c>
      <c r="F239" s="231">
        <v>2175260</v>
      </c>
      <c r="G239" s="231">
        <v>2175260</v>
      </c>
    </row>
    <row r="240" spans="1:7" ht="45.75" customHeight="1" x14ac:dyDescent="0.2">
      <c r="A240" s="265" t="s">
        <v>1108</v>
      </c>
      <c r="B240" s="266"/>
      <c r="C240" s="233" t="s">
        <v>788</v>
      </c>
      <c r="D240" s="234"/>
      <c r="E240" s="231">
        <v>2175260</v>
      </c>
      <c r="F240" s="231">
        <v>2175260</v>
      </c>
      <c r="G240" s="231">
        <v>2175260</v>
      </c>
    </row>
    <row r="241" spans="1:7" ht="23.25" customHeight="1" x14ac:dyDescent="0.2">
      <c r="A241" s="265" t="s">
        <v>272</v>
      </c>
      <c r="B241" s="266"/>
      <c r="C241" s="233" t="s">
        <v>788</v>
      </c>
      <c r="D241" s="233" t="s">
        <v>94</v>
      </c>
      <c r="E241" s="231">
        <v>2175260</v>
      </c>
      <c r="F241" s="231">
        <v>2175260</v>
      </c>
      <c r="G241" s="231">
        <v>2175260</v>
      </c>
    </row>
    <row r="242" spans="1:7" ht="23.25" customHeight="1" x14ac:dyDescent="0.2">
      <c r="A242" s="265" t="s">
        <v>187</v>
      </c>
      <c r="B242" s="266"/>
      <c r="C242" s="233" t="s">
        <v>788</v>
      </c>
      <c r="D242" s="233" t="s">
        <v>58</v>
      </c>
      <c r="E242" s="231">
        <v>2175260</v>
      </c>
      <c r="F242" s="231">
        <v>2175260</v>
      </c>
      <c r="G242" s="231">
        <v>2175260</v>
      </c>
    </row>
    <row r="243" spans="1:7" ht="34.5" customHeight="1" x14ac:dyDescent="0.2">
      <c r="A243" s="265" t="s">
        <v>784</v>
      </c>
      <c r="B243" s="266"/>
      <c r="C243" s="233" t="s">
        <v>426</v>
      </c>
      <c r="D243" s="233"/>
      <c r="E243" s="231">
        <v>6144000</v>
      </c>
      <c r="F243" s="231">
        <v>6144000</v>
      </c>
      <c r="G243" s="231">
        <v>6144000</v>
      </c>
    </row>
    <row r="244" spans="1:7" ht="23.25" customHeight="1" x14ac:dyDescent="0.2">
      <c r="A244" s="265" t="s">
        <v>785</v>
      </c>
      <c r="B244" s="266"/>
      <c r="C244" s="233" t="s">
        <v>427</v>
      </c>
      <c r="D244" s="234"/>
      <c r="E244" s="231">
        <v>6144000</v>
      </c>
      <c r="F244" s="231">
        <v>6144000</v>
      </c>
      <c r="G244" s="231">
        <v>6144000</v>
      </c>
    </row>
    <row r="245" spans="1:7" ht="34.5" customHeight="1" x14ac:dyDescent="0.2">
      <c r="A245" s="265" t="s">
        <v>728</v>
      </c>
      <c r="B245" s="266"/>
      <c r="C245" s="233" t="s">
        <v>428</v>
      </c>
      <c r="D245" s="234"/>
      <c r="E245" s="231">
        <v>6144000</v>
      </c>
      <c r="F245" s="231">
        <v>6144000</v>
      </c>
      <c r="G245" s="231">
        <v>6144000</v>
      </c>
    </row>
    <row r="246" spans="1:7" ht="45.75" customHeight="1" x14ac:dyDescent="0.2">
      <c r="A246" s="265" t="s">
        <v>289</v>
      </c>
      <c r="B246" s="266"/>
      <c r="C246" s="233" t="s">
        <v>428</v>
      </c>
      <c r="D246" s="233" t="s">
        <v>195</v>
      </c>
      <c r="E246" s="231">
        <v>2227500</v>
      </c>
      <c r="F246" s="231">
        <v>2227500</v>
      </c>
      <c r="G246" s="231">
        <v>2227500</v>
      </c>
    </row>
    <row r="247" spans="1:7" ht="15" customHeight="1" x14ac:dyDescent="0.2">
      <c r="A247" s="265" t="s">
        <v>248</v>
      </c>
      <c r="B247" s="266"/>
      <c r="C247" s="233" t="s">
        <v>428</v>
      </c>
      <c r="D247" s="233" t="s">
        <v>249</v>
      </c>
      <c r="E247" s="231">
        <v>2227500</v>
      </c>
      <c r="F247" s="231">
        <v>2227500</v>
      </c>
      <c r="G247" s="231">
        <v>2227500</v>
      </c>
    </row>
    <row r="248" spans="1:7" ht="23.25" customHeight="1" x14ac:dyDescent="0.2">
      <c r="A248" s="265" t="s">
        <v>272</v>
      </c>
      <c r="B248" s="266"/>
      <c r="C248" s="233" t="s">
        <v>428</v>
      </c>
      <c r="D248" s="233" t="s">
        <v>94</v>
      </c>
      <c r="E248" s="231">
        <v>3916500</v>
      </c>
      <c r="F248" s="231">
        <v>3916500</v>
      </c>
      <c r="G248" s="231">
        <v>3916500</v>
      </c>
    </row>
    <row r="249" spans="1:7" ht="23.25" customHeight="1" x14ac:dyDescent="0.2">
      <c r="A249" s="265" t="s">
        <v>187</v>
      </c>
      <c r="B249" s="266"/>
      <c r="C249" s="233" t="s">
        <v>428</v>
      </c>
      <c r="D249" s="233" t="s">
        <v>58</v>
      </c>
      <c r="E249" s="231">
        <v>3916500</v>
      </c>
      <c r="F249" s="231">
        <v>3916500</v>
      </c>
      <c r="G249" s="231">
        <v>3916500</v>
      </c>
    </row>
    <row r="250" spans="1:7" ht="23.25" customHeight="1" x14ac:dyDescent="0.2">
      <c r="A250" s="287" t="s">
        <v>463</v>
      </c>
      <c r="B250" s="288"/>
      <c r="C250" s="228" t="s">
        <v>464</v>
      </c>
      <c r="D250" s="228"/>
      <c r="E250" s="238">
        <v>664896430</v>
      </c>
      <c r="F250" s="238">
        <v>307437850</v>
      </c>
      <c r="G250" s="238">
        <v>179847330</v>
      </c>
    </row>
    <row r="251" spans="1:7" ht="15" customHeight="1" x14ac:dyDescent="0.2">
      <c r="A251" s="265" t="s">
        <v>465</v>
      </c>
      <c r="B251" s="266"/>
      <c r="C251" s="233" t="s">
        <v>466</v>
      </c>
      <c r="D251" s="233"/>
      <c r="E251" s="231">
        <v>519737800</v>
      </c>
      <c r="F251" s="231">
        <v>162279220</v>
      </c>
      <c r="G251" s="231">
        <v>34688700</v>
      </c>
    </row>
    <row r="252" spans="1:7" ht="34.5" customHeight="1" x14ac:dyDescent="0.2">
      <c r="A252" s="265" t="s">
        <v>467</v>
      </c>
      <c r="B252" s="266"/>
      <c r="C252" s="233" t="s">
        <v>468</v>
      </c>
      <c r="D252" s="234"/>
      <c r="E252" s="231">
        <v>519037800</v>
      </c>
      <c r="F252" s="231">
        <v>161579220</v>
      </c>
      <c r="G252" s="231">
        <v>33988700</v>
      </c>
    </row>
    <row r="253" spans="1:7" ht="45.75" customHeight="1" x14ac:dyDescent="0.2">
      <c r="A253" s="265" t="s">
        <v>650</v>
      </c>
      <c r="B253" s="266"/>
      <c r="C253" s="233" t="s">
        <v>651</v>
      </c>
      <c r="D253" s="234"/>
      <c r="E253" s="231">
        <v>33988700</v>
      </c>
      <c r="F253" s="231">
        <v>33988700</v>
      </c>
      <c r="G253" s="231">
        <v>33988700</v>
      </c>
    </row>
    <row r="254" spans="1:7" ht="45.75" customHeight="1" x14ac:dyDescent="0.2">
      <c r="A254" s="265" t="s">
        <v>289</v>
      </c>
      <c r="B254" s="266"/>
      <c r="C254" s="233" t="s">
        <v>651</v>
      </c>
      <c r="D254" s="233" t="s">
        <v>195</v>
      </c>
      <c r="E254" s="231">
        <v>3407000</v>
      </c>
      <c r="F254" s="231">
        <v>3407000</v>
      </c>
      <c r="G254" s="231">
        <v>3407000</v>
      </c>
    </row>
    <row r="255" spans="1:7" ht="15" customHeight="1" x14ac:dyDescent="0.2">
      <c r="A255" s="265" t="s">
        <v>248</v>
      </c>
      <c r="B255" s="266"/>
      <c r="C255" s="233" t="s">
        <v>651</v>
      </c>
      <c r="D255" s="233" t="s">
        <v>249</v>
      </c>
      <c r="E255" s="231">
        <v>3407000</v>
      </c>
      <c r="F255" s="231">
        <v>3407000</v>
      </c>
      <c r="G255" s="231">
        <v>3407000</v>
      </c>
    </row>
    <row r="256" spans="1:7" ht="23.25" customHeight="1" x14ac:dyDescent="0.2">
      <c r="A256" s="265" t="s">
        <v>272</v>
      </c>
      <c r="B256" s="266"/>
      <c r="C256" s="233" t="s">
        <v>651</v>
      </c>
      <c r="D256" s="233" t="s">
        <v>94</v>
      </c>
      <c r="E256" s="231">
        <v>30580200</v>
      </c>
      <c r="F256" s="231">
        <v>30580200</v>
      </c>
      <c r="G256" s="231">
        <v>30580200</v>
      </c>
    </row>
    <row r="257" spans="1:7" ht="23.25" customHeight="1" x14ac:dyDescent="0.2">
      <c r="A257" s="265" t="s">
        <v>187</v>
      </c>
      <c r="B257" s="266"/>
      <c r="C257" s="233" t="s">
        <v>651</v>
      </c>
      <c r="D257" s="233" t="s">
        <v>58</v>
      </c>
      <c r="E257" s="231">
        <v>30580200</v>
      </c>
      <c r="F257" s="231">
        <v>30580200</v>
      </c>
      <c r="G257" s="231">
        <v>30580200</v>
      </c>
    </row>
    <row r="258" spans="1:7" ht="15" customHeight="1" x14ac:dyDescent="0.2">
      <c r="A258" s="265" t="s">
        <v>200</v>
      </c>
      <c r="B258" s="266"/>
      <c r="C258" s="233" t="s">
        <v>651</v>
      </c>
      <c r="D258" s="233" t="s">
        <v>201</v>
      </c>
      <c r="E258" s="231">
        <v>1500</v>
      </c>
      <c r="F258" s="231">
        <v>1500</v>
      </c>
      <c r="G258" s="231">
        <v>1500</v>
      </c>
    </row>
    <row r="259" spans="1:7" ht="15" customHeight="1" x14ac:dyDescent="0.2">
      <c r="A259" s="265" t="s">
        <v>73</v>
      </c>
      <c r="B259" s="266"/>
      <c r="C259" s="233" t="s">
        <v>651</v>
      </c>
      <c r="D259" s="233" t="s">
        <v>74</v>
      </c>
      <c r="E259" s="231">
        <v>1500</v>
      </c>
      <c r="F259" s="231">
        <v>1500</v>
      </c>
      <c r="G259" s="231">
        <v>1500</v>
      </c>
    </row>
    <row r="260" spans="1:7" ht="45.75" customHeight="1" x14ac:dyDescent="0.2">
      <c r="A260" s="265" t="s">
        <v>1106</v>
      </c>
      <c r="B260" s="266"/>
      <c r="C260" s="233" t="s">
        <v>1107</v>
      </c>
      <c r="D260" s="234"/>
      <c r="E260" s="231">
        <v>9593870</v>
      </c>
      <c r="F260" s="231">
        <v>0</v>
      </c>
      <c r="G260" s="231">
        <v>0</v>
      </c>
    </row>
    <row r="261" spans="1:7" ht="23.25" customHeight="1" x14ac:dyDescent="0.2">
      <c r="A261" s="265" t="s">
        <v>272</v>
      </c>
      <c r="B261" s="266"/>
      <c r="C261" s="233" t="s">
        <v>1107</v>
      </c>
      <c r="D261" s="233" t="s">
        <v>94</v>
      </c>
      <c r="E261" s="231">
        <v>9593870</v>
      </c>
      <c r="F261" s="231">
        <v>0</v>
      </c>
      <c r="G261" s="231">
        <v>0</v>
      </c>
    </row>
    <row r="262" spans="1:7" ht="23.25" customHeight="1" x14ac:dyDescent="0.2">
      <c r="A262" s="265" t="s">
        <v>187</v>
      </c>
      <c r="B262" s="266"/>
      <c r="C262" s="233" t="s">
        <v>1107</v>
      </c>
      <c r="D262" s="233" t="s">
        <v>58</v>
      </c>
      <c r="E262" s="231">
        <v>9593870</v>
      </c>
      <c r="F262" s="231">
        <v>0</v>
      </c>
      <c r="G262" s="231">
        <v>0</v>
      </c>
    </row>
    <row r="263" spans="1:7" ht="34.5" customHeight="1" x14ac:dyDescent="0.2">
      <c r="A263" s="265" t="s">
        <v>1002</v>
      </c>
      <c r="B263" s="266"/>
      <c r="C263" s="233" t="s">
        <v>1003</v>
      </c>
      <c r="D263" s="234"/>
      <c r="E263" s="231">
        <v>475455230</v>
      </c>
      <c r="F263" s="231">
        <v>127590520</v>
      </c>
      <c r="G263" s="231">
        <v>0</v>
      </c>
    </row>
    <row r="264" spans="1:7" ht="23.25" customHeight="1" x14ac:dyDescent="0.2">
      <c r="A264" s="265" t="s">
        <v>272</v>
      </c>
      <c r="B264" s="266"/>
      <c r="C264" s="233" t="s">
        <v>1003</v>
      </c>
      <c r="D264" s="233" t="s">
        <v>94</v>
      </c>
      <c r="E264" s="231">
        <v>475455230</v>
      </c>
      <c r="F264" s="231">
        <v>127590520</v>
      </c>
      <c r="G264" s="231">
        <v>0</v>
      </c>
    </row>
    <row r="265" spans="1:7" ht="23.25" customHeight="1" x14ac:dyDescent="0.2">
      <c r="A265" s="265" t="s">
        <v>187</v>
      </c>
      <c r="B265" s="266"/>
      <c r="C265" s="233" t="s">
        <v>1003</v>
      </c>
      <c r="D265" s="233" t="s">
        <v>58</v>
      </c>
      <c r="E265" s="231">
        <v>475455230</v>
      </c>
      <c r="F265" s="231">
        <v>127590520</v>
      </c>
      <c r="G265" s="231">
        <v>0</v>
      </c>
    </row>
    <row r="266" spans="1:7" ht="23.25" customHeight="1" x14ac:dyDescent="0.2">
      <c r="A266" s="265" t="s">
        <v>805</v>
      </c>
      <c r="B266" s="266"/>
      <c r="C266" s="233" t="s">
        <v>806</v>
      </c>
      <c r="D266" s="234"/>
      <c r="E266" s="231">
        <v>700000</v>
      </c>
      <c r="F266" s="231">
        <v>700000</v>
      </c>
      <c r="G266" s="231">
        <v>700000</v>
      </c>
    </row>
    <row r="267" spans="1:7" ht="23.25" customHeight="1" x14ac:dyDescent="0.2">
      <c r="A267" s="265" t="s">
        <v>807</v>
      </c>
      <c r="B267" s="266"/>
      <c r="C267" s="233" t="s">
        <v>808</v>
      </c>
      <c r="D267" s="234"/>
      <c r="E267" s="231">
        <v>700000</v>
      </c>
      <c r="F267" s="231">
        <v>700000</v>
      </c>
      <c r="G267" s="231">
        <v>700000</v>
      </c>
    </row>
    <row r="268" spans="1:7" ht="23.25" customHeight="1" x14ac:dyDescent="0.2">
      <c r="A268" s="265" t="s">
        <v>272</v>
      </c>
      <c r="B268" s="266"/>
      <c r="C268" s="233" t="s">
        <v>808</v>
      </c>
      <c r="D268" s="233" t="s">
        <v>94</v>
      </c>
      <c r="E268" s="231">
        <v>700000</v>
      </c>
      <c r="F268" s="231">
        <v>700000</v>
      </c>
      <c r="G268" s="231">
        <v>700000</v>
      </c>
    </row>
    <row r="269" spans="1:7" ht="23.25" customHeight="1" x14ac:dyDescent="0.2">
      <c r="A269" s="265" t="s">
        <v>187</v>
      </c>
      <c r="B269" s="266"/>
      <c r="C269" s="233" t="s">
        <v>808</v>
      </c>
      <c r="D269" s="233" t="s">
        <v>58</v>
      </c>
      <c r="E269" s="231">
        <v>700000</v>
      </c>
      <c r="F269" s="231">
        <v>700000</v>
      </c>
      <c r="G269" s="231">
        <v>700000</v>
      </c>
    </row>
    <row r="270" spans="1:7" ht="15" customHeight="1" x14ac:dyDescent="0.2">
      <c r="A270" s="265" t="s">
        <v>469</v>
      </c>
      <c r="B270" s="266"/>
      <c r="C270" s="233" t="s">
        <v>470</v>
      </c>
      <c r="D270" s="233"/>
      <c r="E270" s="231">
        <v>243630</v>
      </c>
      <c r="F270" s="231">
        <v>243630</v>
      </c>
      <c r="G270" s="231">
        <v>243630</v>
      </c>
    </row>
    <row r="271" spans="1:7" ht="23.25" customHeight="1" x14ac:dyDescent="0.2">
      <c r="A271" s="265" t="s">
        <v>471</v>
      </c>
      <c r="B271" s="266"/>
      <c r="C271" s="233" t="s">
        <v>472</v>
      </c>
      <c r="D271" s="234"/>
      <c r="E271" s="231">
        <v>243630</v>
      </c>
      <c r="F271" s="231">
        <v>243630</v>
      </c>
      <c r="G271" s="231">
        <v>243630</v>
      </c>
    </row>
    <row r="272" spans="1:7" ht="68.25" customHeight="1" x14ac:dyDescent="0.2">
      <c r="A272" s="265" t="s">
        <v>894</v>
      </c>
      <c r="B272" s="266"/>
      <c r="C272" s="233" t="s">
        <v>715</v>
      </c>
      <c r="D272" s="234"/>
      <c r="E272" s="231">
        <v>243630</v>
      </c>
      <c r="F272" s="231">
        <v>243630</v>
      </c>
      <c r="G272" s="231">
        <v>243630</v>
      </c>
    </row>
    <row r="273" spans="1:7" ht="23.25" customHeight="1" x14ac:dyDescent="0.2">
      <c r="A273" s="265" t="s">
        <v>272</v>
      </c>
      <c r="B273" s="266"/>
      <c r="C273" s="233" t="s">
        <v>715</v>
      </c>
      <c r="D273" s="233" t="s">
        <v>94</v>
      </c>
      <c r="E273" s="231">
        <v>243630</v>
      </c>
      <c r="F273" s="231">
        <v>243630</v>
      </c>
      <c r="G273" s="231">
        <v>243630</v>
      </c>
    </row>
    <row r="274" spans="1:7" ht="23.25" customHeight="1" x14ac:dyDescent="0.2">
      <c r="A274" s="265" t="s">
        <v>187</v>
      </c>
      <c r="B274" s="266"/>
      <c r="C274" s="233" t="s">
        <v>715</v>
      </c>
      <c r="D274" s="233" t="s">
        <v>58</v>
      </c>
      <c r="E274" s="231">
        <v>243630</v>
      </c>
      <c r="F274" s="231">
        <v>243630</v>
      </c>
      <c r="G274" s="231">
        <v>243630</v>
      </c>
    </row>
    <row r="275" spans="1:7" ht="23.25" customHeight="1" x14ac:dyDescent="0.2">
      <c r="A275" s="265" t="s">
        <v>796</v>
      </c>
      <c r="B275" s="266"/>
      <c r="C275" s="233" t="s">
        <v>649</v>
      </c>
      <c r="D275" s="233"/>
      <c r="E275" s="231">
        <v>144915000</v>
      </c>
      <c r="F275" s="231">
        <v>144915000</v>
      </c>
      <c r="G275" s="231">
        <v>144915000</v>
      </c>
    </row>
    <row r="276" spans="1:7" ht="34.5" customHeight="1" x14ac:dyDescent="0.2">
      <c r="A276" s="265" t="s">
        <v>797</v>
      </c>
      <c r="B276" s="266"/>
      <c r="C276" s="233" t="s">
        <v>798</v>
      </c>
      <c r="D276" s="234"/>
      <c r="E276" s="231">
        <v>144915000</v>
      </c>
      <c r="F276" s="231">
        <v>144915000</v>
      </c>
      <c r="G276" s="231">
        <v>144915000</v>
      </c>
    </row>
    <row r="277" spans="1:7" ht="23.25" customHeight="1" x14ac:dyDescent="0.2">
      <c r="A277" s="265" t="s">
        <v>1126</v>
      </c>
      <c r="B277" s="266"/>
      <c r="C277" s="233" t="s">
        <v>799</v>
      </c>
      <c r="D277" s="234"/>
      <c r="E277" s="231">
        <v>144915000</v>
      </c>
      <c r="F277" s="231">
        <v>144915000</v>
      </c>
      <c r="G277" s="231">
        <v>144915000</v>
      </c>
    </row>
    <row r="278" spans="1:7" ht="23.25" customHeight="1" x14ac:dyDescent="0.2">
      <c r="A278" s="265" t="s">
        <v>272</v>
      </c>
      <c r="B278" s="266"/>
      <c r="C278" s="233" t="s">
        <v>799</v>
      </c>
      <c r="D278" s="233" t="s">
        <v>94</v>
      </c>
      <c r="E278" s="231">
        <v>144915000</v>
      </c>
      <c r="F278" s="231">
        <v>144915000</v>
      </c>
      <c r="G278" s="231">
        <v>144915000</v>
      </c>
    </row>
    <row r="279" spans="1:7" ht="23.25" customHeight="1" x14ac:dyDescent="0.2">
      <c r="A279" s="265" t="s">
        <v>187</v>
      </c>
      <c r="B279" s="266"/>
      <c r="C279" s="233" t="s">
        <v>799</v>
      </c>
      <c r="D279" s="233" t="s">
        <v>58</v>
      </c>
      <c r="E279" s="231">
        <v>144915000</v>
      </c>
      <c r="F279" s="231">
        <v>144915000</v>
      </c>
      <c r="G279" s="231">
        <v>144915000</v>
      </c>
    </row>
    <row r="280" spans="1:7" ht="23.25" customHeight="1" x14ac:dyDescent="0.2">
      <c r="A280" s="287" t="s">
        <v>890</v>
      </c>
      <c r="B280" s="288"/>
      <c r="C280" s="228" t="s">
        <v>387</v>
      </c>
      <c r="D280" s="228"/>
      <c r="E280" s="238">
        <v>284758100</v>
      </c>
      <c r="F280" s="238">
        <v>306781500</v>
      </c>
      <c r="G280" s="238">
        <v>306257500</v>
      </c>
    </row>
    <row r="281" spans="1:7" ht="23.25" customHeight="1" x14ac:dyDescent="0.2">
      <c r="A281" s="265" t="s">
        <v>403</v>
      </c>
      <c r="B281" s="266"/>
      <c r="C281" s="233" t="s">
        <v>404</v>
      </c>
      <c r="D281" s="233"/>
      <c r="E281" s="231">
        <v>228361600</v>
      </c>
      <c r="F281" s="231">
        <v>250385000</v>
      </c>
      <c r="G281" s="231">
        <v>252111000</v>
      </c>
    </row>
    <row r="282" spans="1:7" ht="45.75" customHeight="1" x14ac:dyDescent="0.2">
      <c r="A282" s="265" t="s">
        <v>1103</v>
      </c>
      <c r="B282" s="266"/>
      <c r="C282" s="233" t="s">
        <v>405</v>
      </c>
      <c r="D282" s="234"/>
      <c r="E282" s="231">
        <v>2280000</v>
      </c>
      <c r="F282" s="231">
        <v>2280000</v>
      </c>
      <c r="G282" s="231">
        <v>2220000</v>
      </c>
    </row>
    <row r="283" spans="1:7" ht="45.75" customHeight="1" x14ac:dyDescent="0.2">
      <c r="A283" s="265" t="s">
        <v>1104</v>
      </c>
      <c r="B283" s="266"/>
      <c r="C283" s="233" t="s">
        <v>882</v>
      </c>
      <c r="D283" s="234"/>
      <c r="E283" s="231">
        <v>40000</v>
      </c>
      <c r="F283" s="231">
        <v>40000</v>
      </c>
      <c r="G283" s="231">
        <v>40000</v>
      </c>
    </row>
    <row r="284" spans="1:7" ht="23.25" customHeight="1" x14ac:dyDescent="0.2">
      <c r="A284" s="265" t="s">
        <v>272</v>
      </c>
      <c r="B284" s="266"/>
      <c r="C284" s="233" t="s">
        <v>882</v>
      </c>
      <c r="D284" s="233" t="s">
        <v>94</v>
      </c>
      <c r="E284" s="231">
        <v>40000</v>
      </c>
      <c r="F284" s="231">
        <v>40000</v>
      </c>
      <c r="G284" s="231">
        <v>40000</v>
      </c>
    </row>
    <row r="285" spans="1:7" ht="23.25" customHeight="1" x14ac:dyDescent="0.2">
      <c r="A285" s="265" t="s">
        <v>187</v>
      </c>
      <c r="B285" s="266"/>
      <c r="C285" s="233" t="s">
        <v>882</v>
      </c>
      <c r="D285" s="233" t="s">
        <v>58</v>
      </c>
      <c r="E285" s="231">
        <v>40000</v>
      </c>
      <c r="F285" s="231">
        <v>40000</v>
      </c>
      <c r="G285" s="231">
        <v>40000</v>
      </c>
    </row>
    <row r="286" spans="1:7" ht="34.5" customHeight="1" x14ac:dyDescent="0.2">
      <c r="A286" s="265" t="s">
        <v>883</v>
      </c>
      <c r="B286" s="266"/>
      <c r="C286" s="233" t="s">
        <v>884</v>
      </c>
      <c r="D286" s="234"/>
      <c r="E286" s="231">
        <v>40000</v>
      </c>
      <c r="F286" s="231">
        <v>40000</v>
      </c>
      <c r="G286" s="231">
        <v>40000</v>
      </c>
    </row>
    <row r="287" spans="1:7" ht="23.25" customHeight="1" x14ac:dyDescent="0.2">
      <c r="A287" s="265" t="s">
        <v>272</v>
      </c>
      <c r="B287" s="266"/>
      <c r="C287" s="233" t="s">
        <v>884</v>
      </c>
      <c r="D287" s="233" t="s">
        <v>94</v>
      </c>
      <c r="E287" s="231">
        <v>40000</v>
      </c>
      <c r="F287" s="231">
        <v>40000</v>
      </c>
      <c r="G287" s="231">
        <v>40000</v>
      </c>
    </row>
    <row r="288" spans="1:7" ht="23.25" customHeight="1" x14ac:dyDescent="0.2">
      <c r="A288" s="265" t="s">
        <v>187</v>
      </c>
      <c r="B288" s="266"/>
      <c r="C288" s="233" t="s">
        <v>884</v>
      </c>
      <c r="D288" s="233" t="s">
        <v>58</v>
      </c>
      <c r="E288" s="231">
        <v>40000</v>
      </c>
      <c r="F288" s="231">
        <v>40000</v>
      </c>
      <c r="G288" s="231">
        <v>40000</v>
      </c>
    </row>
    <row r="289" spans="1:7" ht="79.5" customHeight="1" x14ac:dyDescent="0.2">
      <c r="A289" s="265" t="s">
        <v>891</v>
      </c>
      <c r="B289" s="266"/>
      <c r="C289" s="233" t="s">
        <v>406</v>
      </c>
      <c r="D289" s="234"/>
      <c r="E289" s="231">
        <v>2200000</v>
      </c>
      <c r="F289" s="231">
        <v>2200000</v>
      </c>
      <c r="G289" s="231">
        <v>2140000</v>
      </c>
    </row>
    <row r="290" spans="1:7" ht="23.25" customHeight="1" x14ac:dyDescent="0.2">
      <c r="A290" s="265" t="s">
        <v>272</v>
      </c>
      <c r="B290" s="266"/>
      <c r="C290" s="233" t="s">
        <v>406</v>
      </c>
      <c r="D290" s="233" t="s">
        <v>94</v>
      </c>
      <c r="E290" s="231">
        <v>2200000</v>
      </c>
      <c r="F290" s="231">
        <v>2200000</v>
      </c>
      <c r="G290" s="231">
        <v>2140000</v>
      </c>
    </row>
    <row r="291" spans="1:7" ht="23.25" customHeight="1" x14ac:dyDescent="0.2">
      <c r="A291" s="265" t="s">
        <v>187</v>
      </c>
      <c r="B291" s="266"/>
      <c r="C291" s="233" t="s">
        <v>406</v>
      </c>
      <c r="D291" s="233" t="s">
        <v>58</v>
      </c>
      <c r="E291" s="231">
        <v>2200000</v>
      </c>
      <c r="F291" s="231">
        <v>2200000</v>
      </c>
      <c r="G291" s="231">
        <v>2140000</v>
      </c>
    </row>
    <row r="292" spans="1:7" ht="34.5" customHeight="1" x14ac:dyDescent="0.2">
      <c r="A292" s="265" t="s">
        <v>407</v>
      </c>
      <c r="B292" s="266"/>
      <c r="C292" s="233" t="s">
        <v>408</v>
      </c>
      <c r="D292" s="234"/>
      <c r="E292" s="231">
        <v>5500000</v>
      </c>
      <c r="F292" s="231">
        <v>5500000</v>
      </c>
      <c r="G292" s="231">
        <v>5500000</v>
      </c>
    </row>
    <row r="293" spans="1:7" ht="34.5" customHeight="1" x14ac:dyDescent="0.2">
      <c r="A293" s="265" t="s">
        <v>409</v>
      </c>
      <c r="B293" s="266"/>
      <c r="C293" s="233" t="s">
        <v>410</v>
      </c>
      <c r="D293" s="234"/>
      <c r="E293" s="231">
        <v>5500000</v>
      </c>
      <c r="F293" s="231">
        <v>5500000</v>
      </c>
      <c r="G293" s="231">
        <v>5500000</v>
      </c>
    </row>
    <row r="294" spans="1:7" ht="45.75" customHeight="1" x14ac:dyDescent="0.2">
      <c r="A294" s="265" t="s">
        <v>289</v>
      </c>
      <c r="B294" s="266"/>
      <c r="C294" s="233" t="s">
        <v>410</v>
      </c>
      <c r="D294" s="233" t="s">
        <v>195</v>
      </c>
      <c r="E294" s="231">
        <v>5500000</v>
      </c>
      <c r="F294" s="231">
        <v>5500000</v>
      </c>
      <c r="G294" s="231">
        <v>5500000</v>
      </c>
    </row>
    <row r="295" spans="1:7" ht="23.25" customHeight="1" x14ac:dyDescent="0.2">
      <c r="A295" s="265" t="s">
        <v>89</v>
      </c>
      <c r="B295" s="266"/>
      <c r="C295" s="233" t="s">
        <v>410</v>
      </c>
      <c r="D295" s="233" t="s">
        <v>26</v>
      </c>
      <c r="E295" s="231">
        <v>5500000</v>
      </c>
      <c r="F295" s="231">
        <v>5500000</v>
      </c>
      <c r="G295" s="231">
        <v>5500000</v>
      </c>
    </row>
    <row r="296" spans="1:7" ht="34.5" customHeight="1" x14ac:dyDescent="0.2">
      <c r="A296" s="265" t="s">
        <v>782</v>
      </c>
      <c r="B296" s="266"/>
      <c r="C296" s="233" t="s">
        <v>411</v>
      </c>
      <c r="D296" s="234"/>
      <c r="E296" s="231">
        <v>80000</v>
      </c>
      <c r="F296" s="231">
        <v>80000</v>
      </c>
      <c r="G296" s="231">
        <v>80000</v>
      </c>
    </row>
    <row r="297" spans="1:7" ht="45.75" customHeight="1" x14ac:dyDescent="0.2">
      <c r="A297" s="265" t="s">
        <v>1104</v>
      </c>
      <c r="B297" s="266"/>
      <c r="C297" s="233" t="s">
        <v>885</v>
      </c>
      <c r="D297" s="234"/>
      <c r="E297" s="231">
        <v>60000</v>
      </c>
      <c r="F297" s="231">
        <v>60000</v>
      </c>
      <c r="G297" s="231">
        <v>60000</v>
      </c>
    </row>
    <row r="298" spans="1:7" ht="23.25" customHeight="1" x14ac:dyDescent="0.2">
      <c r="A298" s="265" t="s">
        <v>272</v>
      </c>
      <c r="B298" s="266"/>
      <c r="C298" s="233" t="s">
        <v>885</v>
      </c>
      <c r="D298" s="233" t="s">
        <v>94</v>
      </c>
      <c r="E298" s="231">
        <v>60000</v>
      </c>
      <c r="F298" s="231">
        <v>60000</v>
      </c>
      <c r="G298" s="231">
        <v>60000</v>
      </c>
    </row>
    <row r="299" spans="1:7" ht="23.25" customHeight="1" x14ac:dyDescent="0.2">
      <c r="A299" s="265" t="s">
        <v>187</v>
      </c>
      <c r="B299" s="266"/>
      <c r="C299" s="233" t="s">
        <v>885</v>
      </c>
      <c r="D299" s="233" t="s">
        <v>58</v>
      </c>
      <c r="E299" s="231">
        <v>60000</v>
      </c>
      <c r="F299" s="231">
        <v>60000</v>
      </c>
      <c r="G299" s="231">
        <v>60000</v>
      </c>
    </row>
    <row r="300" spans="1:7" ht="23.25" customHeight="1" x14ac:dyDescent="0.2">
      <c r="A300" s="265" t="s">
        <v>412</v>
      </c>
      <c r="B300" s="266"/>
      <c r="C300" s="233" t="s">
        <v>413</v>
      </c>
      <c r="D300" s="234"/>
      <c r="E300" s="231">
        <v>20000</v>
      </c>
      <c r="F300" s="231">
        <v>20000</v>
      </c>
      <c r="G300" s="231">
        <v>20000</v>
      </c>
    </row>
    <row r="301" spans="1:7" ht="23.25" customHeight="1" x14ac:dyDescent="0.2">
      <c r="A301" s="265" t="s">
        <v>272</v>
      </c>
      <c r="B301" s="266"/>
      <c r="C301" s="233" t="s">
        <v>413</v>
      </c>
      <c r="D301" s="233" t="s">
        <v>94</v>
      </c>
      <c r="E301" s="231">
        <v>20000</v>
      </c>
      <c r="F301" s="231">
        <v>20000</v>
      </c>
      <c r="G301" s="231">
        <v>20000</v>
      </c>
    </row>
    <row r="302" spans="1:7" ht="23.25" customHeight="1" x14ac:dyDescent="0.2">
      <c r="A302" s="265" t="s">
        <v>187</v>
      </c>
      <c r="B302" s="266"/>
      <c r="C302" s="233" t="s">
        <v>413</v>
      </c>
      <c r="D302" s="233" t="s">
        <v>58</v>
      </c>
      <c r="E302" s="231">
        <v>20000</v>
      </c>
      <c r="F302" s="231">
        <v>20000</v>
      </c>
      <c r="G302" s="231">
        <v>20000</v>
      </c>
    </row>
    <row r="303" spans="1:7" ht="34.5" customHeight="1" x14ac:dyDescent="0.2">
      <c r="A303" s="265" t="s">
        <v>257</v>
      </c>
      <c r="B303" s="266"/>
      <c r="C303" s="233" t="s">
        <v>414</v>
      </c>
      <c r="D303" s="234"/>
      <c r="E303" s="231">
        <v>52145000</v>
      </c>
      <c r="F303" s="231">
        <v>52145000</v>
      </c>
      <c r="G303" s="231">
        <v>52145000</v>
      </c>
    </row>
    <row r="304" spans="1:7" ht="23.25" customHeight="1" x14ac:dyDescent="0.2">
      <c r="A304" s="265" t="s">
        <v>415</v>
      </c>
      <c r="B304" s="266"/>
      <c r="C304" s="233" t="s">
        <v>416</v>
      </c>
      <c r="D304" s="234"/>
      <c r="E304" s="231">
        <v>52145000</v>
      </c>
      <c r="F304" s="231">
        <v>52145000</v>
      </c>
      <c r="G304" s="231">
        <v>52145000</v>
      </c>
    </row>
    <row r="305" spans="1:7" ht="23.25" customHeight="1" x14ac:dyDescent="0.2">
      <c r="A305" s="265" t="s">
        <v>272</v>
      </c>
      <c r="B305" s="266"/>
      <c r="C305" s="233" t="s">
        <v>416</v>
      </c>
      <c r="D305" s="233" t="s">
        <v>94</v>
      </c>
      <c r="E305" s="231">
        <v>52145000</v>
      </c>
      <c r="F305" s="231">
        <v>52145000</v>
      </c>
      <c r="G305" s="231">
        <v>52145000</v>
      </c>
    </row>
    <row r="306" spans="1:7" ht="23.25" customHeight="1" x14ac:dyDescent="0.2">
      <c r="A306" s="265" t="s">
        <v>187</v>
      </c>
      <c r="B306" s="266"/>
      <c r="C306" s="233" t="s">
        <v>416</v>
      </c>
      <c r="D306" s="233" t="s">
        <v>58</v>
      </c>
      <c r="E306" s="231">
        <v>52145000</v>
      </c>
      <c r="F306" s="231">
        <v>52145000</v>
      </c>
      <c r="G306" s="231">
        <v>52145000</v>
      </c>
    </row>
    <row r="307" spans="1:7" ht="79.5" customHeight="1" x14ac:dyDescent="0.2">
      <c r="A307" s="265" t="s">
        <v>417</v>
      </c>
      <c r="B307" s="266"/>
      <c r="C307" s="233" t="s">
        <v>418</v>
      </c>
      <c r="D307" s="234"/>
      <c r="E307" s="231">
        <v>2100000</v>
      </c>
      <c r="F307" s="231">
        <v>2100000</v>
      </c>
      <c r="G307" s="231">
        <v>2100000</v>
      </c>
    </row>
    <row r="308" spans="1:7" ht="57" customHeight="1" x14ac:dyDescent="0.2">
      <c r="A308" s="265" t="s">
        <v>419</v>
      </c>
      <c r="B308" s="266"/>
      <c r="C308" s="233" t="s">
        <v>420</v>
      </c>
      <c r="D308" s="234"/>
      <c r="E308" s="231">
        <v>2100000</v>
      </c>
      <c r="F308" s="231">
        <v>2100000</v>
      </c>
      <c r="G308" s="231">
        <v>2100000</v>
      </c>
    </row>
    <row r="309" spans="1:7" ht="23.25" customHeight="1" x14ac:dyDescent="0.2">
      <c r="A309" s="265" t="s">
        <v>272</v>
      </c>
      <c r="B309" s="266"/>
      <c r="C309" s="233" t="s">
        <v>420</v>
      </c>
      <c r="D309" s="233" t="s">
        <v>94</v>
      </c>
      <c r="E309" s="231">
        <v>2100000</v>
      </c>
      <c r="F309" s="231">
        <v>2100000</v>
      </c>
      <c r="G309" s="231">
        <v>2100000</v>
      </c>
    </row>
    <row r="310" spans="1:7" ht="23.25" customHeight="1" x14ac:dyDescent="0.2">
      <c r="A310" s="265" t="s">
        <v>187</v>
      </c>
      <c r="B310" s="266"/>
      <c r="C310" s="233" t="s">
        <v>420</v>
      </c>
      <c r="D310" s="233" t="s">
        <v>58</v>
      </c>
      <c r="E310" s="231">
        <v>2100000</v>
      </c>
      <c r="F310" s="231">
        <v>2100000</v>
      </c>
      <c r="G310" s="231">
        <v>2100000</v>
      </c>
    </row>
    <row r="311" spans="1:7" ht="15" customHeight="1" x14ac:dyDescent="0.2">
      <c r="A311" s="265" t="s">
        <v>792</v>
      </c>
      <c r="B311" s="266"/>
      <c r="C311" s="233" t="s">
        <v>455</v>
      </c>
      <c r="D311" s="234"/>
      <c r="E311" s="231">
        <v>166256600</v>
      </c>
      <c r="F311" s="231">
        <v>188280000</v>
      </c>
      <c r="G311" s="231">
        <v>190066000</v>
      </c>
    </row>
    <row r="312" spans="1:7" ht="15" customHeight="1" x14ac:dyDescent="0.2">
      <c r="A312" s="265" t="s">
        <v>800</v>
      </c>
      <c r="B312" s="266"/>
      <c r="C312" s="233" t="s">
        <v>801</v>
      </c>
      <c r="D312" s="234"/>
      <c r="E312" s="231">
        <v>23995600</v>
      </c>
      <c r="F312" s="231">
        <v>37790000</v>
      </c>
      <c r="G312" s="231">
        <v>38690000</v>
      </c>
    </row>
    <row r="313" spans="1:7" ht="23.25" customHeight="1" x14ac:dyDescent="0.2">
      <c r="A313" s="265" t="s">
        <v>272</v>
      </c>
      <c r="B313" s="266"/>
      <c r="C313" s="233" t="s">
        <v>801</v>
      </c>
      <c r="D313" s="233" t="s">
        <v>94</v>
      </c>
      <c r="E313" s="231">
        <v>23995600</v>
      </c>
      <c r="F313" s="231">
        <v>37790000</v>
      </c>
      <c r="G313" s="231">
        <v>38690000</v>
      </c>
    </row>
    <row r="314" spans="1:7" ht="23.25" customHeight="1" x14ac:dyDescent="0.2">
      <c r="A314" s="265" t="s">
        <v>187</v>
      </c>
      <c r="B314" s="266"/>
      <c r="C314" s="233" t="s">
        <v>801</v>
      </c>
      <c r="D314" s="233" t="s">
        <v>58</v>
      </c>
      <c r="E314" s="231">
        <v>23995600</v>
      </c>
      <c r="F314" s="231">
        <v>37790000</v>
      </c>
      <c r="G314" s="231">
        <v>38690000</v>
      </c>
    </row>
    <row r="315" spans="1:7" ht="23.25" customHeight="1" x14ac:dyDescent="0.2">
      <c r="A315" s="265" t="s">
        <v>456</v>
      </c>
      <c r="B315" s="266"/>
      <c r="C315" s="233" t="s">
        <v>457</v>
      </c>
      <c r="D315" s="234"/>
      <c r="E315" s="231">
        <v>125465000</v>
      </c>
      <c r="F315" s="231">
        <v>133480000</v>
      </c>
      <c r="G315" s="231">
        <v>134153000</v>
      </c>
    </row>
    <row r="316" spans="1:7" ht="45.75" customHeight="1" x14ac:dyDescent="0.2">
      <c r="A316" s="265" t="s">
        <v>289</v>
      </c>
      <c r="B316" s="266"/>
      <c r="C316" s="233" t="s">
        <v>457</v>
      </c>
      <c r="D316" s="233" t="s">
        <v>195</v>
      </c>
      <c r="E316" s="231">
        <v>94080000</v>
      </c>
      <c r="F316" s="231">
        <v>94080000</v>
      </c>
      <c r="G316" s="231">
        <v>94080000</v>
      </c>
    </row>
    <row r="317" spans="1:7" ht="15" customHeight="1" x14ac:dyDescent="0.2">
      <c r="A317" s="265" t="s">
        <v>248</v>
      </c>
      <c r="B317" s="266"/>
      <c r="C317" s="233" t="s">
        <v>457</v>
      </c>
      <c r="D317" s="233" t="s">
        <v>249</v>
      </c>
      <c r="E317" s="231">
        <v>94080000</v>
      </c>
      <c r="F317" s="231">
        <v>94080000</v>
      </c>
      <c r="G317" s="231">
        <v>94080000</v>
      </c>
    </row>
    <row r="318" spans="1:7" ht="23.25" customHeight="1" x14ac:dyDescent="0.2">
      <c r="A318" s="265" t="s">
        <v>272</v>
      </c>
      <c r="B318" s="266"/>
      <c r="C318" s="233" t="s">
        <v>457</v>
      </c>
      <c r="D318" s="233" t="s">
        <v>94</v>
      </c>
      <c r="E318" s="231">
        <v>31205000</v>
      </c>
      <c r="F318" s="231">
        <v>39220000</v>
      </c>
      <c r="G318" s="231">
        <v>39893000</v>
      </c>
    </row>
    <row r="319" spans="1:7" ht="23.25" customHeight="1" x14ac:dyDescent="0.2">
      <c r="A319" s="265" t="s">
        <v>187</v>
      </c>
      <c r="B319" s="266"/>
      <c r="C319" s="233" t="s">
        <v>457</v>
      </c>
      <c r="D319" s="233" t="s">
        <v>58</v>
      </c>
      <c r="E319" s="231">
        <v>31205000</v>
      </c>
      <c r="F319" s="231">
        <v>39220000</v>
      </c>
      <c r="G319" s="231">
        <v>39893000</v>
      </c>
    </row>
    <row r="320" spans="1:7" ht="15" customHeight="1" x14ac:dyDescent="0.2">
      <c r="A320" s="265" t="s">
        <v>200</v>
      </c>
      <c r="B320" s="266"/>
      <c r="C320" s="233" t="s">
        <v>457</v>
      </c>
      <c r="D320" s="233" t="s">
        <v>201</v>
      </c>
      <c r="E320" s="231">
        <v>180000</v>
      </c>
      <c r="F320" s="231">
        <v>180000</v>
      </c>
      <c r="G320" s="231">
        <v>180000</v>
      </c>
    </row>
    <row r="321" spans="1:7" ht="15" customHeight="1" x14ac:dyDescent="0.2">
      <c r="A321" s="265" t="s">
        <v>73</v>
      </c>
      <c r="B321" s="266"/>
      <c r="C321" s="233" t="s">
        <v>457</v>
      </c>
      <c r="D321" s="233" t="s">
        <v>74</v>
      </c>
      <c r="E321" s="231">
        <v>180000</v>
      </c>
      <c r="F321" s="231">
        <v>180000</v>
      </c>
      <c r="G321" s="231">
        <v>180000</v>
      </c>
    </row>
    <row r="322" spans="1:7" ht="45.75" customHeight="1" x14ac:dyDescent="0.2">
      <c r="A322" s="265" t="s">
        <v>450</v>
      </c>
      <c r="B322" s="266"/>
      <c r="C322" s="233" t="s">
        <v>637</v>
      </c>
      <c r="D322" s="234"/>
      <c r="E322" s="231">
        <v>4196000</v>
      </c>
      <c r="F322" s="231">
        <v>4196000</v>
      </c>
      <c r="G322" s="231">
        <v>4196000</v>
      </c>
    </row>
    <row r="323" spans="1:7" ht="45.75" customHeight="1" x14ac:dyDescent="0.2">
      <c r="A323" s="265" t="s">
        <v>289</v>
      </c>
      <c r="B323" s="266"/>
      <c r="C323" s="233" t="s">
        <v>637</v>
      </c>
      <c r="D323" s="233" t="s">
        <v>195</v>
      </c>
      <c r="E323" s="231">
        <v>3453400</v>
      </c>
      <c r="F323" s="231">
        <v>3453400</v>
      </c>
      <c r="G323" s="231">
        <v>3453400</v>
      </c>
    </row>
    <row r="324" spans="1:7" ht="15" customHeight="1" x14ac:dyDescent="0.2">
      <c r="A324" s="265" t="s">
        <v>248</v>
      </c>
      <c r="B324" s="266"/>
      <c r="C324" s="233" t="s">
        <v>637</v>
      </c>
      <c r="D324" s="233" t="s">
        <v>249</v>
      </c>
      <c r="E324" s="231">
        <v>3453400</v>
      </c>
      <c r="F324" s="231">
        <v>3453400</v>
      </c>
      <c r="G324" s="231">
        <v>3453400</v>
      </c>
    </row>
    <row r="325" spans="1:7" ht="23.25" customHeight="1" x14ac:dyDescent="0.2">
      <c r="A325" s="265" t="s">
        <v>272</v>
      </c>
      <c r="B325" s="266"/>
      <c r="C325" s="233" t="s">
        <v>637</v>
      </c>
      <c r="D325" s="233" t="s">
        <v>94</v>
      </c>
      <c r="E325" s="231">
        <v>742600</v>
      </c>
      <c r="F325" s="231">
        <v>742600</v>
      </c>
      <c r="G325" s="231">
        <v>742600</v>
      </c>
    </row>
    <row r="326" spans="1:7" ht="23.25" customHeight="1" x14ac:dyDescent="0.2">
      <c r="A326" s="265" t="s">
        <v>187</v>
      </c>
      <c r="B326" s="266"/>
      <c r="C326" s="233" t="s">
        <v>637</v>
      </c>
      <c r="D326" s="233" t="s">
        <v>58</v>
      </c>
      <c r="E326" s="231">
        <v>742600</v>
      </c>
      <c r="F326" s="231">
        <v>742600</v>
      </c>
      <c r="G326" s="231">
        <v>742600</v>
      </c>
    </row>
    <row r="327" spans="1:7" ht="57" customHeight="1" x14ac:dyDescent="0.2">
      <c r="A327" s="265" t="s">
        <v>451</v>
      </c>
      <c r="B327" s="266"/>
      <c r="C327" s="233" t="s">
        <v>638</v>
      </c>
      <c r="D327" s="234"/>
      <c r="E327" s="231">
        <v>12600000</v>
      </c>
      <c r="F327" s="231">
        <v>12814000</v>
      </c>
      <c r="G327" s="231">
        <v>13027000</v>
      </c>
    </row>
    <row r="328" spans="1:7" ht="45.75" customHeight="1" x14ac:dyDescent="0.2">
      <c r="A328" s="265" t="s">
        <v>289</v>
      </c>
      <c r="B328" s="266"/>
      <c r="C328" s="233" t="s">
        <v>638</v>
      </c>
      <c r="D328" s="233" t="s">
        <v>195</v>
      </c>
      <c r="E328" s="231">
        <v>9650000</v>
      </c>
      <c r="F328" s="231">
        <v>9650000</v>
      </c>
      <c r="G328" s="231">
        <v>9650000</v>
      </c>
    </row>
    <row r="329" spans="1:7" ht="15" customHeight="1" x14ac:dyDescent="0.2">
      <c r="A329" s="265" t="s">
        <v>248</v>
      </c>
      <c r="B329" s="266"/>
      <c r="C329" s="233" t="s">
        <v>638</v>
      </c>
      <c r="D329" s="233" t="s">
        <v>249</v>
      </c>
      <c r="E329" s="231">
        <v>9650000</v>
      </c>
      <c r="F329" s="231">
        <v>9650000</v>
      </c>
      <c r="G329" s="231">
        <v>9650000</v>
      </c>
    </row>
    <row r="330" spans="1:7" ht="23.25" customHeight="1" x14ac:dyDescent="0.2">
      <c r="A330" s="265" t="s">
        <v>272</v>
      </c>
      <c r="B330" s="266"/>
      <c r="C330" s="233" t="s">
        <v>638</v>
      </c>
      <c r="D330" s="233" t="s">
        <v>94</v>
      </c>
      <c r="E330" s="231">
        <v>2930000</v>
      </c>
      <c r="F330" s="231">
        <v>3144000</v>
      </c>
      <c r="G330" s="231">
        <v>3357000</v>
      </c>
    </row>
    <row r="331" spans="1:7" ht="23.25" customHeight="1" x14ac:dyDescent="0.2">
      <c r="A331" s="265" t="s">
        <v>187</v>
      </c>
      <c r="B331" s="266"/>
      <c r="C331" s="233" t="s">
        <v>638</v>
      </c>
      <c r="D331" s="233" t="s">
        <v>58</v>
      </c>
      <c r="E331" s="231">
        <v>2930000</v>
      </c>
      <c r="F331" s="231">
        <v>3144000</v>
      </c>
      <c r="G331" s="231">
        <v>3357000</v>
      </c>
    </row>
    <row r="332" spans="1:7" ht="15" customHeight="1" x14ac:dyDescent="0.2">
      <c r="A332" s="265" t="s">
        <v>200</v>
      </c>
      <c r="B332" s="266"/>
      <c r="C332" s="233" t="s">
        <v>638</v>
      </c>
      <c r="D332" s="233" t="s">
        <v>201</v>
      </c>
      <c r="E332" s="231">
        <v>20000</v>
      </c>
      <c r="F332" s="231">
        <v>20000</v>
      </c>
      <c r="G332" s="231">
        <v>20000</v>
      </c>
    </row>
    <row r="333" spans="1:7" ht="15" customHeight="1" x14ac:dyDescent="0.2">
      <c r="A333" s="265" t="s">
        <v>73</v>
      </c>
      <c r="B333" s="266"/>
      <c r="C333" s="233" t="s">
        <v>638</v>
      </c>
      <c r="D333" s="233" t="s">
        <v>74</v>
      </c>
      <c r="E333" s="231">
        <v>20000</v>
      </c>
      <c r="F333" s="231">
        <v>20000</v>
      </c>
      <c r="G333" s="231">
        <v>20000</v>
      </c>
    </row>
    <row r="334" spans="1:7" ht="23.25" customHeight="1" x14ac:dyDescent="0.2">
      <c r="A334" s="265" t="s">
        <v>946</v>
      </c>
      <c r="B334" s="266"/>
      <c r="C334" s="233" t="s">
        <v>388</v>
      </c>
      <c r="D334" s="233"/>
      <c r="E334" s="231">
        <v>1585000</v>
      </c>
      <c r="F334" s="231">
        <v>1585000</v>
      </c>
      <c r="G334" s="231">
        <v>1585000</v>
      </c>
    </row>
    <row r="335" spans="1:7" ht="23.25" customHeight="1" x14ac:dyDescent="0.2">
      <c r="A335" s="265" t="s">
        <v>947</v>
      </c>
      <c r="B335" s="266"/>
      <c r="C335" s="233" t="s">
        <v>880</v>
      </c>
      <c r="D335" s="234"/>
      <c r="E335" s="231">
        <v>685000</v>
      </c>
      <c r="F335" s="231">
        <v>685000</v>
      </c>
      <c r="G335" s="231">
        <v>685000</v>
      </c>
    </row>
    <row r="336" spans="1:7" ht="15" customHeight="1" x14ac:dyDescent="0.2">
      <c r="A336" s="265" t="s">
        <v>948</v>
      </c>
      <c r="B336" s="266"/>
      <c r="C336" s="233" t="s">
        <v>881</v>
      </c>
      <c r="D336" s="234"/>
      <c r="E336" s="231">
        <v>685000</v>
      </c>
      <c r="F336" s="231">
        <v>685000</v>
      </c>
      <c r="G336" s="231">
        <v>685000</v>
      </c>
    </row>
    <row r="337" spans="1:7" ht="23.25" customHeight="1" x14ac:dyDescent="0.2">
      <c r="A337" s="265" t="s">
        <v>272</v>
      </c>
      <c r="B337" s="266"/>
      <c r="C337" s="233" t="s">
        <v>881</v>
      </c>
      <c r="D337" s="233" t="s">
        <v>94</v>
      </c>
      <c r="E337" s="231">
        <v>685000</v>
      </c>
      <c r="F337" s="231">
        <v>685000</v>
      </c>
      <c r="G337" s="231">
        <v>685000</v>
      </c>
    </row>
    <row r="338" spans="1:7" ht="23.25" customHeight="1" x14ac:dyDescent="0.2">
      <c r="A338" s="265" t="s">
        <v>187</v>
      </c>
      <c r="B338" s="266"/>
      <c r="C338" s="233" t="s">
        <v>881</v>
      </c>
      <c r="D338" s="233" t="s">
        <v>58</v>
      </c>
      <c r="E338" s="231">
        <v>685000</v>
      </c>
      <c r="F338" s="231">
        <v>685000</v>
      </c>
      <c r="G338" s="231">
        <v>685000</v>
      </c>
    </row>
    <row r="339" spans="1:7" ht="45.75" customHeight="1" x14ac:dyDescent="0.2">
      <c r="A339" s="265" t="s">
        <v>892</v>
      </c>
      <c r="B339" s="266"/>
      <c r="C339" s="233" t="s">
        <v>389</v>
      </c>
      <c r="D339" s="234"/>
      <c r="E339" s="231">
        <v>300000</v>
      </c>
      <c r="F339" s="231">
        <v>300000</v>
      </c>
      <c r="G339" s="231">
        <v>300000</v>
      </c>
    </row>
    <row r="340" spans="1:7" ht="34.5" customHeight="1" x14ac:dyDescent="0.2">
      <c r="A340" s="265" t="s">
        <v>1102</v>
      </c>
      <c r="B340" s="266"/>
      <c r="C340" s="233" t="s">
        <v>776</v>
      </c>
      <c r="D340" s="234"/>
      <c r="E340" s="231">
        <v>300000</v>
      </c>
      <c r="F340" s="231">
        <v>300000</v>
      </c>
      <c r="G340" s="231">
        <v>300000</v>
      </c>
    </row>
    <row r="341" spans="1:7" ht="23.25" customHeight="1" x14ac:dyDescent="0.2">
      <c r="A341" s="265" t="s">
        <v>272</v>
      </c>
      <c r="B341" s="266"/>
      <c r="C341" s="233" t="s">
        <v>776</v>
      </c>
      <c r="D341" s="233" t="s">
        <v>94</v>
      </c>
      <c r="E341" s="231">
        <v>300000</v>
      </c>
      <c r="F341" s="231">
        <v>300000</v>
      </c>
      <c r="G341" s="231">
        <v>300000</v>
      </c>
    </row>
    <row r="342" spans="1:7" ht="23.25" customHeight="1" x14ac:dyDescent="0.2">
      <c r="A342" s="265" t="s">
        <v>187</v>
      </c>
      <c r="B342" s="266"/>
      <c r="C342" s="233" t="s">
        <v>776</v>
      </c>
      <c r="D342" s="233" t="s">
        <v>58</v>
      </c>
      <c r="E342" s="231">
        <v>300000</v>
      </c>
      <c r="F342" s="231">
        <v>300000</v>
      </c>
      <c r="G342" s="231">
        <v>300000</v>
      </c>
    </row>
    <row r="343" spans="1:7" ht="57" customHeight="1" x14ac:dyDescent="0.2">
      <c r="A343" s="265" t="s">
        <v>949</v>
      </c>
      <c r="B343" s="266"/>
      <c r="C343" s="233" t="s">
        <v>777</v>
      </c>
      <c r="D343" s="234"/>
      <c r="E343" s="231">
        <v>600000</v>
      </c>
      <c r="F343" s="231">
        <v>600000</v>
      </c>
      <c r="G343" s="231">
        <v>600000</v>
      </c>
    </row>
    <row r="344" spans="1:7" ht="34.5" customHeight="1" x14ac:dyDescent="0.2">
      <c r="A344" s="265" t="s">
        <v>1102</v>
      </c>
      <c r="B344" s="266"/>
      <c r="C344" s="233" t="s">
        <v>778</v>
      </c>
      <c r="D344" s="234"/>
      <c r="E344" s="231">
        <v>600000</v>
      </c>
      <c r="F344" s="231">
        <v>600000</v>
      </c>
      <c r="G344" s="231">
        <v>600000</v>
      </c>
    </row>
    <row r="345" spans="1:7" ht="23.25" customHeight="1" x14ac:dyDescent="0.2">
      <c r="A345" s="265" t="s">
        <v>272</v>
      </c>
      <c r="B345" s="266"/>
      <c r="C345" s="233" t="s">
        <v>778</v>
      </c>
      <c r="D345" s="233" t="s">
        <v>94</v>
      </c>
      <c r="E345" s="231">
        <v>600000</v>
      </c>
      <c r="F345" s="231">
        <v>600000</v>
      </c>
      <c r="G345" s="231">
        <v>600000</v>
      </c>
    </row>
    <row r="346" spans="1:7" ht="23.25" customHeight="1" x14ac:dyDescent="0.2">
      <c r="A346" s="265" t="s">
        <v>187</v>
      </c>
      <c r="B346" s="266"/>
      <c r="C346" s="233" t="s">
        <v>778</v>
      </c>
      <c r="D346" s="233" t="s">
        <v>58</v>
      </c>
      <c r="E346" s="231">
        <v>600000</v>
      </c>
      <c r="F346" s="231">
        <v>600000</v>
      </c>
      <c r="G346" s="231">
        <v>600000</v>
      </c>
    </row>
    <row r="347" spans="1:7" ht="34.5" customHeight="1" x14ac:dyDescent="0.2">
      <c r="A347" s="265" t="s">
        <v>635</v>
      </c>
      <c r="B347" s="266"/>
      <c r="C347" s="233" t="s">
        <v>391</v>
      </c>
      <c r="D347" s="233"/>
      <c r="E347" s="231">
        <v>5200000</v>
      </c>
      <c r="F347" s="231">
        <v>5200000</v>
      </c>
      <c r="G347" s="231">
        <v>5200000</v>
      </c>
    </row>
    <row r="348" spans="1:7" ht="79.5" customHeight="1" x14ac:dyDescent="0.2">
      <c r="A348" s="265" t="s">
        <v>1101</v>
      </c>
      <c r="B348" s="266"/>
      <c r="C348" s="233" t="s">
        <v>392</v>
      </c>
      <c r="D348" s="234"/>
      <c r="E348" s="231">
        <v>3200000</v>
      </c>
      <c r="F348" s="231">
        <v>3200000</v>
      </c>
      <c r="G348" s="231">
        <v>3200000</v>
      </c>
    </row>
    <row r="349" spans="1:7" ht="34.5" customHeight="1" x14ac:dyDescent="0.2">
      <c r="A349" s="265" t="s">
        <v>393</v>
      </c>
      <c r="B349" s="266"/>
      <c r="C349" s="233" t="s">
        <v>394</v>
      </c>
      <c r="D349" s="234"/>
      <c r="E349" s="231">
        <v>3200000</v>
      </c>
      <c r="F349" s="231">
        <v>3200000</v>
      </c>
      <c r="G349" s="231">
        <v>3200000</v>
      </c>
    </row>
    <row r="350" spans="1:7" ht="23.25" customHeight="1" x14ac:dyDescent="0.2">
      <c r="A350" s="265" t="s">
        <v>272</v>
      </c>
      <c r="B350" s="266"/>
      <c r="C350" s="233" t="s">
        <v>394</v>
      </c>
      <c r="D350" s="233" t="s">
        <v>94</v>
      </c>
      <c r="E350" s="231">
        <v>3200000</v>
      </c>
      <c r="F350" s="231">
        <v>3200000</v>
      </c>
      <c r="G350" s="231">
        <v>3200000</v>
      </c>
    </row>
    <row r="351" spans="1:7" ht="23.25" customHeight="1" x14ac:dyDescent="0.2">
      <c r="A351" s="265" t="s">
        <v>187</v>
      </c>
      <c r="B351" s="266"/>
      <c r="C351" s="233" t="s">
        <v>394</v>
      </c>
      <c r="D351" s="233" t="s">
        <v>58</v>
      </c>
      <c r="E351" s="231">
        <v>3200000</v>
      </c>
      <c r="F351" s="231">
        <v>3200000</v>
      </c>
      <c r="G351" s="231">
        <v>3200000</v>
      </c>
    </row>
    <row r="352" spans="1:7" ht="45.75" customHeight="1" x14ac:dyDescent="0.2">
      <c r="A352" s="265" t="s">
        <v>770</v>
      </c>
      <c r="B352" s="266"/>
      <c r="C352" s="233" t="s">
        <v>771</v>
      </c>
      <c r="D352" s="234"/>
      <c r="E352" s="231">
        <v>1000000</v>
      </c>
      <c r="F352" s="231">
        <v>1000000</v>
      </c>
      <c r="G352" s="231">
        <v>1000000</v>
      </c>
    </row>
    <row r="353" spans="1:7" ht="34.5" customHeight="1" x14ac:dyDescent="0.2">
      <c r="A353" s="265" t="s">
        <v>397</v>
      </c>
      <c r="B353" s="266"/>
      <c r="C353" s="233" t="s">
        <v>772</v>
      </c>
      <c r="D353" s="234"/>
      <c r="E353" s="231">
        <v>1000000</v>
      </c>
      <c r="F353" s="231">
        <v>1000000</v>
      </c>
      <c r="G353" s="231">
        <v>1000000</v>
      </c>
    </row>
    <row r="354" spans="1:7" ht="23.25" customHeight="1" x14ac:dyDescent="0.2">
      <c r="A354" s="265" t="s">
        <v>272</v>
      </c>
      <c r="B354" s="266"/>
      <c r="C354" s="233" t="s">
        <v>772</v>
      </c>
      <c r="D354" s="233" t="s">
        <v>94</v>
      </c>
      <c r="E354" s="231">
        <v>1000000</v>
      </c>
      <c r="F354" s="231">
        <v>1000000</v>
      </c>
      <c r="G354" s="231">
        <v>1000000</v>
      </c>
    </row>
    <row r="355" spans="1:7" ht="23.25" customHeight="1" x14ac:dyDescent="0.2">
      <c r="A355" s="265" t="s">
        <v>187</v>
      </c>
      <c r="B355" s="266"/>
      <c r="C355" s="233" t="s">
        <v>772</v>
      </c>
      <c r="D355" s="233" t="s">
        <v>58</v>
      </c>
      <c r="E355" s="231">
        <v>1000000</v>
      </c>
      <c r="F355" s="231">
        <v>1000000</v>
      </c>
      <c r="G355" s="231">
        <v>1000000</v>
      </c>
    </row>
    <row r="356" spans="1:7" ht="45.75" customHeight="1" x14ac:dyDescent="0.2">
      <c r="A356" s="265" t="s">
        <v>773</v>
      </c>
      <c r="B356" s="266"/>
      <c r="C356" s="233" t="s">
        <v>774</v>
      </c>
      <c r="D356" s="234"/>
      <c r="E356" s="231">
        <v>1000000</v>
      </c>
      <c r="F356" s="231">
        <v>1000000</v>
      </c>
      <c r="G356" s="231">
        <v>1000000</v>
      </c>
    </row>
    <row r="357" spans="1:7" ht="23.25" customHeight="1" x14ac:dyDescent="0.2">
      <c r="A357" s="265" t="s">
        <v>398</v>
      </c>
      <c r="B357" s="266"/>
      <c r="C357" s="233" t="s">
        <v>775</v>
      </c>
      <c r="D357" s="234"/>
      <c r="E357" s="231">
        <v>1000000</v>
      </c>
      <c r="F357" s="231">
        <v>1000000</v>
      </c>
      <c r="G357" s="231">
        <v>1000000</v>
      </c>
    </row>
    <row r="358" spans="1:7" ht="23.25" customHeight="1" x14ac:dyDescent="0.2">
      <c r="A358" s="265" t="s">
        <v>272</v>
      </c>
      <c r="B358" s="266"/>
      <c r="C358" s="233" t="s">
        <v>775</v>
      </c>
      <c r="D358" s="233" t="s">
        <v>94</v>
      </c>
      <c r="E358" s="231">
        <v>1000000</v>
      </c>
      <c r="F358" s="231">
        <v>1000000</v>
      </c>
      <c r="G358" s="231">
        <v>1000000</v>
      </c>
    </row>
    <row r="359" spans="1:7" ht="23.25" customHeight="1" x14ac:dyDescent="0.2">
      <c r="A359" s="265" t="s">
        <v>187</v>
      </c>
      <c r="B359" s="266"/>
      <c r="C359" s="233" t="s">
        <v>775</v>
      </c>
      <c r="D359" s="233" t="s">
        <v>58</v>
      </c>
      <c r="E359" s="231">
        <v>1000000</v>
      </c>
      <c r="F359" s="231">
        <v>1000000</v>
      </c>
      <c r="G359" s="231">
        <v>1000000</v>
      </c>
    </row>
    <row r="360" spans="1:7" ht="23.25" customHeight="1" x14ac:dyDescent="0.2">
      <c r="A360" s="265" t="s">
        <v>636</v>
      </c>
      <c r="B360" s="266"/>
      <c r="C360" s="233" t="s">
        <v>421</v>
      </c>
      <c r="D360" s="233"/>
      <c r="E360" s="231">
        <v>6850000</v>
      </c>
      <c r="F360" s="231">
        <v>6850000</v>
      </c>
      <c r="G360" s="231">
        <v>4600000</v>
      </c>
    </row>
    <row r="361" spans="1:7" ht="34.5" customHeight="1" x14ac:dyDescent="0.2">
      <c r="A361" s="265" t="s">
        <v>783</v>
      </c>
      <c r="B361" s="266"/>
      <c r="C361" s="233" t="s">
        <v>422</v>
      </c>
      <c r="D361" s="234"/>
      <c r="E361" s="231">
        <v>6850000</v>
      </c>
      <c r="F361" s="231">
        <v>6850000</v>
      </c>
      <c r="G361" s="231">
        <v>4600000</v>
      </c>
    </row>
    <row r="362" spans="1:7" ht="23.25" customHeight="1" x14ac:dyDescent="0.2">
      <c r="A362" s="265" t="s">
        <v>1105</v>
      </c>
      <c r="B362" s="266"/>
      <c r="C362" s="233" t="s">
        <v>423</v>
      </c>
      <c r="D362" s="234"/>
      <c r="E362" s="231">
        <v>6850000</v>
      </c>
      <c r="F362" s="231">
        <v>6850000</v>
      </c>
      <c r="G362" s="231">
        <v>4600000</v>
      </c>
    </row>
    <row r="363" spans="1:7" ht="23.25" customHeight="1" x14ac:dyDescent="0.2">
      <c r="A363" s="265" t="s">
        <v>272</v>
      </c>
      <c r="B363" s="266"/>
      <c r="C363" s="233" t="s">
        <v>423</v>
      </c>
      <c r="D363" s="233" t="s">
        <v>94</v>
      </c>
      <c r="E363" s="231">
        <v>6850000</v>
      </c>
      <c r="F363" s="231">
        <v>6850000</v>
      </c>
      <c r="G363" s="231">
        <v>4600000</v>
      </c>
    </row>
    <row r="364" spans="1:7" ht="23.25" customHeight="1" x14ac:dyDescent="0.2">
      <c r="A364" s="265" t="s">
        <v>187</v>
      </c>
      <c r="B364" s="266"/>
      <c r="C364" s="233" t="s">
        <v>423</v>
      </c>
      <c r="D364" s="233" t="s">
        <v>58</v>
      </c>
      <c r="E364" s="231">
        <v>6850000</v>
      </c>
      <c r="F364" s="231">
        <v>6850000</v>
      </c>
      <c r="G364" s="231">
        <v>4600000</v>
      </c>
    </row>
    <row r="365" spans="1:7" ht="34.5" customHeight="1" x14ac:dyDescent="0.2">
      <c r="A365" s="265" t="s">
        <v>779</v>
      </c>
      <c r="B365" s="266"/>
      <c r="C365" s="233" t="s">
        <v>395</v>
      </c>
      <c r="D365" s="233"/>
      <c r="E365" s="231">
        <v>1150000</v>
      </c>
      <c r="F365" s="231">
        <v>1150000</v>
      </c>
      <c r="G365" s="231">
        <v>1150000</v>
      </c>
    </row>
    <row r="366" spans="1:7" ht="34.5" customHeight="1" x14ac:dyDescent="0.2">
      <c r="A366" s="265" t="s">
        <v>780</v>
      </c>
      <c r="B366" s="266"/>
      <c r="C366" s="233" t="s">
        <v>396</v>
      </c>
      <c r="D366" s="234"/>
      <c r="E366" s="231">
        <v>1150000</v>
      </c>
      <c r="F366" s="231">
        <v>1150000</v>
      </c>
      <c r="G366" s="231">
        <v>1150000</v>
      </c>
    </row>
    <row r="367" spans="1:7" ht="23.25" customHeight="1" x14ac:dyDescent="0.2">
      <c r="A367" s="265" t="s">
        <v>390</v>
      </c>
      <c r="B367" s="266"/>
      <c r="C367" s="233" t="s">
        <v>781</v>
      </c>
      <c r="D367" s="234"/>
      <c r="E367" s="231">
        <v>1150000</v>
      </c>
      <c r="F367" s="231">
        <v>1150000</v>
      </c>
      <c r="G367" s="231">
        <v>1150000</v>
      </c>
    </row>
    <row r="368" spans="1:7" ht="23.25" customHeight="1" x14ac:dyDescent="0.2">
      <c r="A368" s="265" t="s">
        <v>272</v>
      </c>
      <c r="B368" s="266"/>
      <c r="C368" s="233" t="s">
        <v>781</v>
      </c>
      <c r="D368" s="233" t="s">
        <v>94</v>
      </c>
      <c r="E368" s="231">
        <v>1150000</v>
      </c>
      <c r="F368" s="231">
        <v>1150000</v>
      </c>
      <c r="G368" s="231">
        <v>1150000</v>
      </c>
    </row>
    <row r="369" spans="1:7" ht="23.25" customHeight="1" x14ac:dyDescent="0.2">
      <c r="A369" s="265" t="s">
        <v>187</v>
      </c>
      <c r="B369" s="266"/>
      <c r="C369" s="233" t="s">
        <v>781</v>
      </c>
      <c r="D369" s="233" t="s">
        <v>58</v>
      </c>
      <c r="E369" s="231">
        <v>1150000</v>
      </c>
      <c r="F369" s="231">
        <v>1150000</v>
      </c>
      <c r="G369" s="231">
        <v>1150000</v>
      </c>
    </row>
    <row r="370" spans="1:7" ht="15" customHeight="1" x14ac:dyDescent="0.2">
      <c r="A370" s="265" t="s">
        <v>260</v>
      </c>
      <c r="B370" s="266"/>
      <c r="C370" s="233" t="s">
        <v>399</v>
      </c>
      <c r="D370" s="233"/>
      <c r="E370" s="231">
        <v>41611500</v>
      </c>
      <c r="F370" s="231">
        <v>41611500</v>
      </c>
      <c r="G370" s="231">
        <v>41611500</v>
      </c>
    </row>
    <row r="371" spans="1:7" ht="23.25" customHeight="1" x14ac:dyDescent="0.2">
      <c r="A371" s="265" t="s">
        <v>156</v>
      </c>
      <c r="B371" s="266"/>
      <c r="C371" s="233" t="s">
        <v>400</v>
      </c>
      <c r="D371" s="234"/>
      <c r="E371" s="231">
        <v>41611500</v>
      </c>
      <c r="F371" s="231">
        <v>41611500</v>
      </c>
      <c r="G371" s="231">
        <v>41611500</v>
      </c>
    </row>
    <row r="372" spans="1:7" ht="23.25" customHeight="1" x14ac:dyDescent="0.2">
      <c r="A372" s="265" t="s">
        <v>401</v>
      </c>
      <c r="B372" s="266"/>
      <c r="C372" s="233" t="s">
        <v>402</v>
      </c>
      <c r="D372" s="234"/>
      <c r="E372" s="231">
        <v>41611500</v>
      </c>
      <c r="F372" s="231">
        <v>41611500</v>
      </c>
      <c r="G372" s="231">
        <v>41611500</v>
      </c>
    </row>
    <row r="373" spans="1:7" ht="45.75" customHeight="1" x14ac:dyDescent="0.2">
      <c r="A373" s="265" t="s">
        <v>289</v>
      </c>
      <c r="B373" s="266"/>
      <c r="C373" s="233" t="s">
        <v>402</v>
      </c>
      <c r="D373" s="233" t="s">
        <v>195</v>
      </c>
      <c r="E373" s="231">
        <v>41609500</v>
      </c>
      <c r="F373" s="231">
        <v>41609500</v>
      </c>
      <c r="G373" s="231">
        <v>41609500</v>
      </c>
    </row>
    <row r="374" spans="1:7" ht="15" customHeight="1" x14ac:dyDescent="0.2">
      <c r="A374" s="265" t="s">
        <v>248</v>
      </c>
      <c r="B374" s="266"/>
      <c r="C374" s="233" t="s">
        <v>402</v>
      </c>
      <c r="D374" s="233" t="s">
        <v>249</v>
      </c>
      <c r="E374" s="231">
        <v>41609500</v>
      </c>
      <c r="F374" s="231">
        <v>41609500</v>
      </c>
      <c r="G374" s="231">
        <v>41609500</v>
      </c>
    </row>
    <row r="375" spans="1:7" ht="15" customHeight="1" x14ac:dyDescent="0.2">
      <c r="A375" s="265" t="s">
        <v>200</v>
      </c>
      <c r="B375" s="266"/>
      <c r="C375" s="233" t="s">
        <v>402</v>
      </c>
      <c r="D375" s="233" t="s">
        <v>201</v>
      </c>
      <c r="E375" s="231">
        <v>2000</v>
      </c>
      <c r="F375" s="231">
        <v>2000</v>
      </c>
      <c r="G375" s="231">
        <v>2000</v>
      </c>
    </row>
    <row r="376" spans="1:7" ht="15" customHeight="1" x14ac:dyDescent="0.2">
      <c r="A376" s="265" t="s">
        <v>73</v>
      </c>
      <c r="B376" s="266"/>
      <c r="C376" s="233" t="s">
        <v>402</v>
      </c>
      <c r="D376" s="233" t="s">
        <v>74</v>
      </c>
      <c r="E376" s="231">
        <v>2000</v>
      </c>
      <c r="F376" s="231">
        <v>2000</v>
      </c>
      <c r="G376" s="231">
        <v>2000</v>
      </c>
    </row>
    <row r="377" spans="1:7" ht="15" customHeight="1" x14ac:dyDescent="0.2">
      <c r="A377" s="287" t="s">
        <v>306</v>
      </c>
      <c r="B377" s="288"/>
      <c r="C377" s="228" t="s">
        <v>307</v>
      </c>
      <c r="D377" s="228"/>
      <c r="E377" s="238">
        <v>20863500</v>
      </c>
      <c r="F377" s="238">
        <v>38922900</v>
      </c>
      <c r="G377" s="238">
        <v>31128500</v>
      </c>
    </row>
    <row r="378" spans="1:7" ht="15" customHeight="1" x14ac:dyDescent="0.2">
      <c r="A378" s="265" t="s">
        <v>1051</v>
      </c>
      <c r="B378" s="266"/>
      <c r="C378" s="233" t="s">
        <v>1052</v>
      </c>
      <c r="D378" s="233"/>
      <c r="E378" s="231">
        <v>11570500</v>
      </c>
      <c r="F378" s="231">
        <v>14704900</v>
      </c>
      <c r="G378" s="231">
        <v>19019500</v>
      </c>
    </row>
    <row r="379" spans="1:7" ht="45.75" customHeight="1" x14ac:dyDescent="0.2">
      <c r="A379" s="265" t="s">
        <v>1053</v>
      </c>
      <c r="B379" s="266"/>
      <c r="C379" s="233" t="s">
        <v>1054</v>
      </c>
      <c r="D379" s="234"/>
      <c r="E379" s="231">
        <v>11570500</v>
      </c>
      <c r="F379" s="231">
        <v>14704900</v>
      </c>
      <c r="G379" s="231">
        <v>19019500</v>
      </c>
    </row>
    <row r="380" spans="1:7" ht="23.25" customHeight="1" x14ac:dyDescent="0.2">
      <c r="A380" s="265" t="s">
        <v>1055</v>
      </c>
      <c r="B380" s="266"/>
      <c r="C380" s="233" t="s">
        <v>1056</v>
      </c>
      <c r="D380" s="234"/>
      <c r="E380" s="231">
        <v>11570500</v>
      </c>
      <c r="F380" s="231">
        <v>14704900</v>
      </c>
      <c r="G380" s="231">
        <v>19019500</v>
      </c>
    </row>
    <row r="381" spans="1:7" ht="15" customHeight="1" x14ac:dyDescent="0.2">
      <c r="A381" s="265" t="s">
        <v>95</v>
      </c>
      <c r="B381" s="266"/>
      <c r="C381" s="233" t="s">
        <v>1056</v>
      </c>
      <c r="D381" s="233" t="s">
        <v>96</v>
      </c>
      <c r="E381" s="231">
        <v>11570500</v>
      </c>
      <c r="F381" s="231">
        <v>14704900</v>
      </c>
      <c r="G381" s="231">
        <v>19019500</v>
      </c>
    </row>
    <row r="382" spans="1:7" ht="23.25" customHeight="1" x14ac:dyDescent="0.2">
      <c r="A382" s="265" t="s">
        <v>35</v>
      </c>
      <c r="B382" s="266"/>
      <c r="C382" s="233" t="s">
        <v>1056</v>
      </c>
      <c r="D382" s="233" t="s">
        <v>52</v>
      </c>
      <c r="E382" s="231">
        <v>11570500</v>
      </c>
      <c r="F382" s="231">
        <v>14704900</v>
      </c>
      <c r="G382" s="231">
        <v>19019500</v>
      </c>
    </row>
    <row r="383" spans="1:7" ht="34.5" customHeight="1" x14ac:dyDescent="0.2">
      <c r="A383" s="265" t="s">
        <v>514</v>
      </c>
      <c r="B383" s="266"/>
      <c r="C383" s="233" t="s">
        <v>515</v>
      </c>
      <c r="D383" s="233"/>
      <c r="E383" s="231">
        <v>6055000</v>
      </c>
      <c r="F383" s="231">
        <v>24218000</v>
      </c>
      <c r="G383" s="231">
        <v>12109000</v>
      </c>
    </row>
    <row r="384" spans="1:7" ht="45.75" customHeight="1" x14ac:dyDescent="0.2">
      <c r="A384" s="265" t="s">
        <v>866</v>
      </c>
      <c r="B384" s="266"/>
      <c r="C384" s="233" t="s">
        <v>516</v>
      </c>
      <c r="D384" s="234"/>
      <c r="E384" s="231">
        <v>6055000</v>
      </c>
      <c r="F384" s="231">
        <v>24218000</v>
      </c>
      <c r="G384" s="231">
        <v>12109000</v>
      </c>
    </row>
    <row r="385" spans="1:7" ht="34.5" customHeight="1" x14ac:dyDescent="0.2">
      <c r="A385" s="265" t="s">
        <v>914</v>
      </c>
      <c r="B385" s="266"/>
      <c r="C385" s="233" t="s">
        <v>517</v>
      </c>
      <c r="D385" s="234"/>
      <c r="E385" s="231">
        <v>6055000</v>
      </c>
      <c r="F385" s="231">
        <v>24218000</v>
      </c>
      <c r="G385" s="231">
        <v>12109000</v>
      </c>
    </row>
    <row r="386" spans="1:7" ht="15" customHeight="1" x14ac:dyDescent="0.2">
      <c r="A386" s="265" t="s">
        <v>95</v>
      </c>
      <c r="B386" s="266"/>
      <c r="C386" s="233" t="s">
        <v>517</v>
      </c>
      <c r="D386" s="233" t="s">
        <v>96</v>
      </c>
      <c r="E386" s="231">
        <v>6055000</v>
      </c>
      <c r="F386" s="231">
        <v>24218000</v>
      </c>
      <c r="G386" s="231">
        <v>12109000</v>
      </c>
    </row>
    <row r="387" spans="1:7" ht="23.25" customHeight="1" x14ac:dyDescent="0.2">
      <c r="A387" s="265" t="s">
        <v>35</v>
      </c>
      <c r="B387" s="266"/>
      <c r="C387" s="233" t="s">
        <v>517</v>
      </c>
      <c r="D387" s="233" t="s">
        <v>52</v>
      </c>
      <c r="E387" s="231">
        <v>6055000</v>
      </c>
      <c r="F387" s="231">
        <v>24218000</v>
      </c>
      <c r="G387" s="231">
        <v>12109000</v>
      </c>
    </row>
    <row r="388" spans="1:7" ht="23.25" customHeight="1" x14ac:dyDescent="0.2">
      <c r="A388" s="265" t="s">
        <v>863</v>
      </c>
      <c r="B388" s="266"/>
      <c r="C388" s="233" t="s">
        <v>864</v>
      </c>
      <c r="D388" s="233"/>
      <c r="E388" s="231">
        <v>3238000</v>
      </c>
      <c r="F388" s="231">
        <v>0</v>
      </c>
      <c r="G388" s="231">
        <v>0</v>
      </c>
    </row>
    <row r="389" spans="1:7" ht="45.75" customHeight="1" x14ac:dyDescent="0.2">
      <c r="A389" s="265" t="s">
        <v>955</v>
      </c>
      <c r="B389" s="266"/>
      <c r="C389" s="233" t="s">
        <v>865</v>
      </c>
      <c r="D389" s="234"/>
      <c r="E389" s="231">
        <v>3238000</v>
      </c>
      <c r="F389" s="231">
        <v>0</v>
      </c>
      <c r="G389" s="231">
        <v>0</v>
      </c>
    </row>
    <row r="390" spans="1:7" ht="45.75" customHeight="1" x14ac:dyDescent="0.2">
      <c r="A390" s="265" t="s">
        <v>1166</v>
      </c>
      <c r="B390" s="266"/>
      <c r="C390" s="233" t="s">
        <v>1167</v>
      </c>
      <c r="D390" s="234"/>
      <c r="E390" s="231">
        <v>3238000</v>
      </c>
      <c r="F390" s="231">
        <v>0</v>
      </c>
      <c r="G390" s="231">
        <v>0</v>
      </c>
    </row>
    <row r="391" spans="1:7" ht="15" customHeight="1" x14ac:dyDescent="0.2">
      <c r="A391" s="265" t="s">
        <v>95</v>
      </c>
      <c r="B391" s="266"/>
      <c r="C391" s="233" t="s">
        <v>1167</v>
      </c>
      <c r="D391" s="233" t="s">
        <v>96</v>
      </c>
      <c r="E391" s="231">
        <v>3238000</v>
      </c>
      <c r="F391" s="231">
        <v>0</v>
      </c>
      <c r="G391" s="231">
        <v>0</v>
      </c>
    </row>
    <row r="392" spans="1:7" ht="23.25" customHeight="1" x14ac:dyDescent="0.2">
      <c r="A392" s="265" t="s">
        <v>35</v>
      </c>
      <c r="B392" s="266"/>
      <c r="C392" s="233" t="s">
        <v>1167</v>
      </c>
      <c r="D392" s="233" t="s">
        <v>52</v>
      </c>
      <c r="E392" s="231">
        <v>3238000</v>
      </c>
      <c r="F392" s="231">
        <v>0</v>
      </c>
      <c r="G392" s="231">
        <v>0</v>
      </c>
    </row>
    <row r="393" spans="1:7" ht="23.25" customHeight="1" x14ac:dyDescent="0.2">
      <c r="A393" s="287" t="s">
        <v>1117</v>
      </c>
      <c r="B393" s="288"/>
      <c r="C393" s="228" t="s">
        <v>308</v>
      </c>
      <c r="D393" s="228"/>
      <c r="E393" s="238">
        <v>491045940</v>
      </c>
      <c r="F393" s="238">
        <v>331128830</v>
      </c>
      <c r="G393" s="238">
        <v>988619430</v>
      </c>
    </row>
    <row r="394" spans="1:7" ht="15" customHeight="1" x14ac:dyDescent="0.2">
      <c r="A394" s="265" t="s">
        <v>1020</v>
      </c>
      <c r="B394" s="266"/>
      <c r="C394" s="233" t="s">
        <v>1021</v>
      </c>
      <c r="D394" s="233"/>
      <c r="E394" s="231">
        <v>20000000</v>
      </c>
      <c r="F394" s="231">
        <v>0</v>
      </c>
      <c r="G394" s="231">
        <v>0</v>
      </c>
    </row>
    <row r="395" spans="1:7" ht="45.75" customHeight="1" x14ac:dyDescent="0.2">
      <c r="A395" s="265" t="s">
        <v>1022</v>
      </c>
      <c r="B395" s="266"/>
      <c r="C395" s="233" t="s">
        <v>1023</v>
      </c>
      <c r="D395" s="234"/>
      <c r="E395" s="231">
        <v>20000000</v>
      </c>
      <c r="F395" s="231">
        <v>0</v>
      </c>
      <c r="G395" s="231">
        <v>0</v>
      </c>
    </row>
    <row r="396" spans="1:7" ht="34.5" customHeight="1" x14ac:dyDescent="0.2">
      <c r="A396" s="265" t="s">
        <v>1118</v>
      </c>
      <c r="B396" s="266"/>
      <c r="C396" s="233" t="s">
        <v>1024</v>
      </c>
      <c r="D396" s="234"/>
      <c r="E396" s="231">
        <v>20000000</v>
      </c>
      <c r="F396" s="231">
        <v>0</v>
      </c>
      <c r="G396" s="231">
        <v>0</v>
      </c>
    </row>
    <row r="397" spans="1:7" ht="23.25" customHeight="1" x14ac:dyDescent="0.2">
      <c r="A397" s="265" t="s">
        <v>160</v>
      </c>
      <c r="B397" s="266"/>
      <c r="C397" s="233" t="s">
        <v>1024</v>
      </c>
      <c r="D397" s="233" t="s">
        <v>250</v>
      </c>
      <c r="E397" s="231">
        <v>20000000</v>
      </c>
      <c r="F397" s="231">
        <v>0</v>
      </c>
      <c r="G397" s="231">
        <v>0</v>
      </c>
    </row>
    <row r="398" spans="1:7" ht="79.5" customHeight="1" x14ac:dyDescent="0.2">
      <c r="A398" s="265" t="s">
        <v>971</v>
      </c>
      <c r="B398" s="266"/>
      <c r="C398" s="233" t="s">
        <v>1024</v>
      </c>
      <c r="D398" s="233" t="s">
        <v>972</v>
      </c>
      <c r="E398" s="231">
        <v>20000000</v>
      </c>
      <c r="F398" s="231">
        <v>0</v>
      </c>
      <c r="G398" s="231">
        <v>0</v>
      </c>
    </row>
    <row r="399" spans="1:7" ht="23.25" customHeight="1" x14ac:dyDescent="0.2">
      <c r="A399" s="265" t="s">
        <v>794</v>
      </c>
      <c r="B399" s="266"/>
      <c r="C399" s="233" t="s">
        <v>454</v>
      </c>
      <c r="D399" s="233"/>
      <c r="E399" s="231">
        <v>403569940</v>
      </c>
      <c r="F399" s="231">
        <v>331128830</v>
      </c>
      <c r="G399" s="231">
        <v>988619430</v>
      </c>
    </row>
    <row r="400" spans="1:7" ht="34.5" customHeight="1" x14ac:dyDescent="0.2">
      <c r="A400" s="265" t="s">
        <v>969</v>
      </c>
      <c r="B400" s="266"/>
      <c r="C400" s="233" t="s">
        <v>970</v>
      </c>
      <c r="D400" s="234"/>
      <c r="E400" s="231">
        <v>283719520</v>
      </c>
      <c r="F400" s="231">
        <v>300474610</v>
      </c>
      <c r="G400" s="231">
        <v>980619430</v>
      </c>
    </row>
    <row r="401" spans="1:7" ht="23.25" customHeight="1" x14ac:dyDescent="0.2">
      <c r="A401" s="265" t="s">
        <v>1025</v>
      </c>
      <c r="B401" s="266"/>
      <c r="C401" s="233" t="s">
        <v>1026</v>
      </c>
      <c r="D401" s="234"/>
      <c r="E401" s="231">
        <v>283719520</v>
      </c>
      <c r="F401" s="231">
        <v>300474610</v>
      </c>
      <c r="G401" s="231">
        <v>980619430</v>
      </c>
    </row>
    <row r="402" spans="1:7" ht="23.25" customHeight="1" x14ac:dyDescent="0.2">
      <c r="A402" s="265" t="s">
        <v>160</v>
      </c>
      <c r="B402" s="266"/>
      <c r="C402" s="233" t="s">
        <v>1026</v>
      </c>
      <c r="D402" s="233" t="s">
        <v>250</v>
      </c>
      <c r="E402" s="231">
        <v>283719520</v>
      </c>
      <c r="F402" s="231">
        <v>300474610</v>
      </c>
      <c r="G402" s="231">
        <v>980619430</v>
      </c>
    </row>
    <row r="403" spans="1:7" ht="79.5" customHeight="1" x14ac:dyDescent="0.2">
      <c r="A403" s="265" t="s">
        <v>971</v>
      </c>
      <c r="B403" s="266"/>
      <c r="C403" s="233" t="s">
        <v>1026</v>
      </c>
      <c r="D403" s="233" t="s">
        <v>972</v>
      </c>
      <c r="E403" s="231">
        <v>283719520</v>
      </c>
      <c r="F403" s="231">
        <v>300474610</v>
      </c>
      <c r="G403" s="231">
        <v>980619430</v>
      </c>
    </row>
    <row r="404" spans="1:7" ht="34.5" customHeight="1" x14ac:dyDescent="0.2">
      <c r="A404" s="265" t="s">
        <v>1119</v>
      </c>
      <c r="B404" s="266"/>
      <c r="C404" s="233" t="s">
        <v>909</v>
      </c>
      <c r="D404" s="234"/>
      <c r="E404" s="231">
        <v>111850420</v>
      </c>
      <c r="F404" s="231">
        <v>22654220</v>
      </c>
      <c r="G404" s="231">
        <v>0</v>
      </c>
    </row>
    <row r="405" spans="1:7" ht="23.25" customHeight="1" x14ac:dyDescent="0.2">
      <c r="A405" s="265" t="s">
        <v>991</v>
      </c>
      <c r="B405" s="266"/>
      <c r="C405" s="233" t="s">
        <v>1027</v>
      </c>
      <c r="D405" s="234"/>
      <c r="E405" s="231">
        <v>111850420</v>
      </c>
      <c r="F405" s="231">
        <v>22654220</v>
      </c>
      <c r="G405" s="231">
        <v>0</v>
      </c>
    </row>
    <row r="406" spans="1:7" ht="23.25" customHeight="1" x14ac:dyDescent="0.2">
      <c r="A406" s="265" t="s">
        <v>160</v>
      </c>
      <c r="B406" s="266"/>
      <c r="C406" s="233" t="s">
        <v>1027</v>
      </c>
      <c r="D406" s="233" t="s">
        <v>250</v>
      </c>
      <c r="E406" s="231">
        <v>111850420</v>
      </c>
      <c r="F406" s="231">
        <v>22654220</v>
      </c>
      <c r="G406" s="231">
        <v>0</v>
      </c>
    </row>
    <row r="407" spans="1:7" ht="79.5" customHeight="1" x14ac:dyDescent="0.2">
      <c r="A407" s="265" t="s">
        <v>971</v>
      </c>
      <c r="B407" s="266"/>
      <c r="C407" s="233" t="s">
        <v>1027</v>
      </c>
      <c r="D407" s="233" t="s">
        <v>972</v>
      </c>
      <c r="E407" s="231">
        <v>111850420</v>
      </c>
      <c r="F407" s="231">
        <v>22654220</v>
      </c>
      <c r="G407" s="231">
        <v>0</v>
      </c>
    </row>
    <row r="408" spans="1:7" ht="57" customHeight="1" x14ac:dyDescent="0.2">
      <c r="A408" s="265" t="s">
        <v>1120</v>
      </c>
      <c r="B408" s="266"/>
      <c r="C408" s="233" t="s">
        <v>538</v>
      </c>
      <c r="D408" s="234"/>
      <c r="E408" s="231">
        <v>8000000</v>
      </c>
      <c r="F408" s="231">
        <v>8000000</v>
      </c>
      <c r="G408" s="231">
        <v>8000000</v>
      </c>
    </row>
    <row r="409" spans="1:7" ht="34.5" customHeight="1" x14ac:dyDescent="0.2">
      <c r="A409" s="265" t="s">
        <v>1121</v>
      </c>
      <c r="B409" s="266"/>
      <c r="C409" s="233" t="s">
        <v>539</v>
      </c>
      <c r="D409" s="234"/>
      <c r="E409" s="231">
        <v>8000000</v>
      </c>
      <c r="F409" s="231">
        <v>8000000</v>
      </c>
      <c r="G409" s="231">
        <v>8000000</v>
      </c>
    </row>
    <row r="410" spans="1:7" ht="23.25" customHeight="1" x14ac:dyDescent="0.2">
      <c r="A410" s="265" t="s">
        <v>272</v>
      </c>
      <c r="B410" s="266"/>
      <c r="C410" s="233" t="s">
        <v>539</v>
      </c>
      <c r="D410" s="233" t="s">
        <v>94</v>
      </c>
      <c r="E410" s="231">
        <v>8000000</v>
      </c>
      <c r="F410" s="231">
        <v>8000000</v>
      </c>
      <c r="G410" s="231">
        <v>8000000</v>
      </c>
    </row>
    <row r="411" spans="1:7" ht="23.25" customHeight="1" x14ac:dyDescent="0.2">
      <c r="A411" s="265" t="s">
        <v>187</v>
      </c>
      <c r="B411" s="266"/>
      <c r="C411" s="233" t="s">
        <v>539</v>
      </c>
      <c r="D411" s="233" t="s">
        <v>58</v>
      </c>
      <c r="E411" s="231">
        <v>8000000</v>
      </c>
      <c r="F411" s="231">
        <v>8000000</v>
      </c>
      <c r="G411" s="231">
        <v>8000000</v>
      </c>
    </row>
    <row r="412" spans="1:7" ht="23.25" customHeight="1" x14ac:dyDescent="0.2">
      <c r="A412" s="265" t="s">
        <v>1028</v>
      </c>
      <c r="B412" s="266"/>
      <c r="C412" s="233" t="s">
        <v>1029</v>
      </c>
      <c r="D412" s="233"/>
      <c r="E412" s="231">
        <v>67476000</v>
      </c>
      <c r="F412" s="231">
        <v>0</v>
      </c>
      <c r="G412" s="231">
        <v>0</v>
      </c>
    </row>
    <row r="413" spans="1:7" ht="34.5" customHeight="1" x14ac:dyDescent="0.2">
      <c r="A413" s="265" t="s">
        <v>1030</v>
      </c>
      <c r="B413" s="266"/>
      <c r="C413" s="233" t="s">
        <v>1031</v>
      </c>
      <c r="D413" s="234"/>
      <c r="E413" s="231">
        <v>67476000</v>
      </c>
      <c r="F413" s="231">
        <v>0</v>
      </c>
      <c r="G413" s="231">
        <v>0</v>
      </c>
    </row>
    <row r="414" spans="1:7" ht="34.5" customHeight="1" x14ac:dyDescent="0.2">
      <c r="A414" s="265" t="s">
        <v>1122</v>
      </c>
      <c r="B414" s="266"/>
      <c r="C414" s="233" t="s">
        <v>1123</v>
      </c>
      <c r="D414" s="234"/>
      <c r="E414" s="231">
        <v>57816000</v>
      </c>
      <c r="F414" s="231">
        <v>0</v>
      </c>
      <c r="G414" s="231">
        <v>0</v>
      </c>
    </row>
    <row r="415" spans="1:7" ht="15" customHeight="1" x14ac:dyDescent="0.2">
      <c r="A415" s="265" t="s">
        <v>200</v>
      </c>
      <c r="B415" s="266"/>
      <c r="C415" s="233" t="s">
        <v>1123</v>
      </c>
      <c r="D415" s="233" t="s">
        <v>201</v>
      </c>
      <c r="E415" s="231">
        <v>57816000</v>
      </c>
      <c r="F415" s="231">
        <v>0</v>
      </c>
      <c r="G415" s="231">
        <v>0</v>
      </c>
    </row>
    <row r="416" spans="1:7" ht="34.5" customHeight="1" x14ac:dyDescent="0.2">
      <c r="A416" s="265" t="s">
        <v>270</v>
      </c>
      <c r="B416" s="266"/>
      <c r="C416" s="233" t="s">
        <v>1123</v>
      </c>
      <c r="D416" s="233" t="s">
        <v>106</v>
      </c>
      <c r="E416" s="231">
        <v>57816000</v>
      </c>
      <c r="F416" s="231">
        <v>0</v>
      </c>
      <c r="G416" s="231">
        <v>0</v>
      </c>
    </row>
    <row r="417" spans="1:7" ht="23.25" customHeight="1" x14ac:dyDescent="0.2">
      <c r="A417" s="265" t="s">
        <v>1032</v>
      </c>
      <c r="B417" s="266"/>
      <c r="C417" s="233" t="s">
        <v>1033</v>
      </c>
      <c r="D417" s="234"/>
      <c r="E417" s="231">
        <v>9660000</v>
      </c>
      <c r="F417" s="231">
        <v>0</v>
      </c>
      <c r="G417" s="231">
        <v>0</v>
      </c>
    </row>
    <row r="418" spans="1:7" ht="23.25" customHeight="1" x14ac:dyDescent="0.2">
      <c r="A418" s="265" t="s">
        <v>272</v>
      </c>
      <c r="B418" s="266"/>
      <c r="C418" s="233" t="s">
        <v>1033</v>
      </c>
      <c r="D418" s="233" t="s">
        <v>94</v>
      </c>
      <c r="E418" s="231">
        <v>9660000</v>
      </c>
      <c r="F418" s="231">
        <v>0</v>
      </c>
      <c r="G418" s="231">
        <v>0</v>
      </c>
    </row>
    <row r="419" spans="1:7" ht="23.25" customHeight="1" x14ac:dyDescent="0.2">
      <c r="A419" s="265" t="s">
        <v>187</v>
      </c>
      <c r="B419" s="266"/>
      <c r="C419" s="233" t="s">
        <v>1033</v>
      </c>
      <c r="D419" s="233" t="s">
        <v>58</v>
      </c>
      <c r="E419" s="231">
        <v>9660000</v>
      </c>
      <c r="F419" s="231">
        <v>0</v>
      </c>
      <c r="G419" s="231">
        <v>0</v>
      </c>
    </row>
    <row r="420" spans="1:7" ht="15" customHeight="1" x14ac:dyDescent="0.2">
      <c r="A420" s="287" t="s">
        <v>429</v>
      </c>
      <c r="B420" s="288"/>
      <c r="C420" s="228" t="s">
        <v>430</v>
      </c>
      <c r="D420" s="228"/>
      <c r="E420" s="238">
        <v>1500000</v>
      </c>
      <c r="F420" s="238">
        <v>1500000</v>
      </c>
      <c r="G420" s="238">
        <v>1500000</v>
      </c>
    </row>
    <row r="421" spans="1:7" ht="23.25" customHeight="1" x14ac:dyDescent="0.2">
      <c r="A421" s="265" t="s">
        <v>930</v>
      </c>
      <c r="B421" s="266"/>
      <c r="C421" s="233" t="s">
        <v>931</v>
      </c>
      <c r="D421" s="233"/>
      <c r="E421" s="231">
        <v>1000000</v>
      </c>
      <c r="F421" s="231">
        <v>1000000</v>
      </c>
      <c r="G421" s="231">
        <v>1000000</v>
      </c>
    </row>
    <row r="422" spans="1:7" ht="34.5" customHeight="1" x14ac:dyDescent="0.2">
      <c r="A422" s="265" t="s">
        <v>932</v>
      </c>
      <c r="B422" s="266"/>
      <c r="C422" s="233" t="s">
        <v>933</v>
      </c>
      <c r="D422" s="234"/>
      <c r="E422" s="231">
        <v>1000000</v>
      </c>
      <c r="F422" s="231">
        <v>1000000</v>
      </c>
      <c r="G422" s="231">
        <v>1000000</v>
      </c>
    </row>
    <row r="423" spans="1:7" ht="23.25" customHeight="1" x14ac:dyDescent="0.2">
      <c r="A423" s="265" t="s">
        <v>934</v>
      </c>
      <c r="B423" s="266"/>
      <c r="C423" s="233" t="s">
        <v>935</v>
      </c>
      <c r="D423" s="234"/>
      <c r="E423" s="231">
        <v>1000000</v>
      </c>
      <c r="F423" s="231">
        <v>1000000</v>
      </c>
      <c r="G423" s="231">
        <v>1000000</v>
      </c>
    </row>
    <row r="424" spans="1:7" ht="15" customHeight="1" x14ac:dyDescent="0.2">
      <c r="A424" s="265" t="s">
        <v>200</v>
      </c>
      <c r="B424" s="266"/>
      <c r="C424" s="233" t="s">
        <v>935</v>
      </c>
      <c r="D424" s="233" t="s">
        <v>201</v>
      </c>
      <c r="E424" s="231">
        <v>1000000</v>
      </c>
      <c r="F424" s="231">
        <v>1000000</v>
      </c>
      <c r="G424" s="231">
        <v>1000000</v>
      </c>
    </row>
    <row r="425" spans="1:7" ht="34.5" customHeight="1" x14ac:dyDescent="0.2">
      <c r="A425" s="265" t="s">
        <v>270</v>
      </c>
      <c r="B425" s="266"/>
      <c r="C425" s="233" t="s">
        <v>935</v>
      </c>
      <c r="D425" s="233" t="s">
        <v>106</v>
      </c>
      <c r="E425" s="231">
        <v>1000000</v>
      </c>
      <c r="F425" s="231">
        <v>1000000</v>
      </c>
      <c r="G425" s="231">
        <v>1000000</v>
      </c>
    </row>
    <row r="426" spans="1:7" ht="23.25" customHeight="1" x14ac:dyDescent="0.2">
      <c r="A426" s="265" t="s">
        <v>716</v>
      </c>
      <c r="B426" s="266"/>
      <c r="C426" s="233" t="s">
        <v>431</v>
      </c>
      <c r="D426" s="233"/>
      <c r="E426" s="231">
        <v>500000</v>
      </c>
      <c r="F426" s="231">
        <v>500000</v>
      </c>
      <c r="G426" s="231">
        <v>500000</v>
      </c>
    </row>
    <row r="427" spans="1:7" ht="23.25" customHeight="1" x14ac:dyDescent="0.2">
      <c r="A427" s="265" t="s">
        <v>793</v>
      </c>
      <c r="B427" s="266"/>
      <c r="C427" s="233" t="s">
        <v>432</v>
      </c>
      <c r="D427" s="234"/>
      <c r="E427" s="231">
        <v>500000</v>
      </c>
      <c r="F427" s="231">
        <v>500000</v>
      </c>
      <c r="G427" s="231">
        <v>500000</v>
      </c>
    </row>
    <row r="428" spans="1:7" ht="34.5" customHeight="1" x14ac:dyDescent="0.2">
      <c r="A428" s="265" t="s">
        <v>1113</v>
      </c>
      <c r="B428" s="266"/>
      <c r="C428" s="233" t="s">
        <v>537</v>
      </c>
      <c r="D428" s="234"/>
      <c r="E428" s="231">
        <v>500000</v>
      </c>
      <c r="F428" s="231">
        <v>500000</v>
      </c>
      <c r="G428" s="231">
        <v>500000</v>
      </c>
    </row>
    <row r="429" spans="1:7" ht="15" customHeight="1" x14ac:dyDescent="0.2">
      <c r="A429" s="265" t="s">
        <v>200</v>
      </c>
      <c r="B429" s="266"/>
      <c r="C429" s="233" t="s">
        <v>537</v>
      </c>
      <c r="D429" s="233" t="s">
        <v>201</v>
      </c>
      <c r="E429" s="231">
        <v>500000</v>
      </c>
      <c r="F429" s="231">
        <v>500000</v>
      </c>
      <c r="G429" s="231">
        <v>500000</v>
      </c>
    </row>
    <row r="430" spans="1:7" ht="34.5" customHeight="1" x14ac:dyDescent="0.2">
      <c r="A430" s="265" t="s">
        <v>270</v>
      </c>
      <c r="B430" s="266"/>
      <c r="C430" s="233" t="s">
        <v>537</v>
      </c>
      <c r="D430" s="233" t="s">
        <v>106</v>
      </c>
      <c r="E430" s="231">
        <v>500000</v>
      </c>
      <c r="F430" s="231">
        <v>500000</v>
      </c>
      <c r="G430" s="231">
        <v>500000</v>
      </c>
    </row>
    <row r="431" spans="1:7" ht="23.25" customHeight="1" x14ac:dyDescent="0.2">
      <c r="A431" s="287" t="s">
        <v>283</v>
      </c>
      <c r="B431" s="288"/>
      <c r="C431" s="228" t="s">
        <v>284</v>
      </c>
      <c r="D431" s="228"/>
      <c r="E431" s="238">
        <v>2514359720</v>
      </c>
      <c r="F431" s="238">
        <v>1985388720</v>
      </c>
      <c r="G431" s="238">
        <v>2025738720</v>
      </c>
    </row>
    <row r="432" spans="1:7" ht="23.25" customHeight="1" x14ac:dyDescent="0.2">
      <c r="A432" s="265" t="s">
        <v>756</v>
      </c>
      <c r="B432" s="266"/>
      <c r="C432" s="233" t="s">
        <v>345</v>
      </c>
      <c r="D432" s="233"/>
      <c r="E432" s="231">
        <v>315172230</v>
      </c>
      <c r="F432" s="231">
        <v>305397230</v>
      </c>
      <c r="G432" s="231">
        <v>295747230</v>
      </c>
    </row>
    <row r="433" spans="1:7" ht="34.5" customHeight="1" x14ac:dyDescent="0.2">
      <c r="A433" s="265" t="s">
        <v>346</v>
      </c>
      <c r="B433" s="266"/>
      <c r="C433" s="233" t="s">
        <v>347</v>
      </c>
      <c r="D433" s="234"/>
      <c r="E433" s="231">
        <v>161562280</v>
      </c>
      <c r="F433" s="231">
        <v>151287280</v>
      </c>
      <c r="G433" s="231">
        <v>142087280</v>
      </c>
    </row>
    <row r="434" spans="1:7" ht="34.5" customHeight="1" x14ac:dyDescent="0.2">
      <c r="A434" s="265" t="s">
        <v>1097</v>
      </c>
      <c r="B434" s="266"/>
      <c r="C434" s="233" t="s">
        <v>348</v>
      </c>
      <c r="D434" s="234"/>
      <c r="E434" s="231">
        <v>88075000</v>
      </c>
      <c r="F434" s="231">
        <v>81000000</v>
      </c>
      <c r="G434" s="231">
        <v>79000000</v>
      </c>
    </row>
    <row r="435" spans="1:7" ht="23.25" customHeight="1" x14ac:dyDescent="0.2">
      <c r="A435" s="265" t="s">
        <v>272</v>
      </c>
      <c r="B435" s="266"/>
      <c r="C435" s="233" t="s">
        <v>348</v>
      </c>
      <c r="D435" s="233" t="s">
        <v>94</v>
      </c>
      <c r="E435" s="231">
        <v>85575000</v>
      </c>
      <c r="F435" s="231">
        <v>78500000</v>
      </c>
      <c r="G435" s="231">
        <v>76500000</v>
      </c>
    </row>
    <row r="436" spans="1:7" ht="23.25" customHeight="1" x14ac:dyDescent="0.2">
      <c r="A436" s="265" t="s">
        <v>187</v>
      </c>
      <c r="B436" s="266"/>
      <c r="C436" s="233" t="s">
        <v>348</v>
      </c>
      <c r="D436" s="233" t="s">
        <v>58</v>
      </c>
      <c r="E436" s="231">
        <v>85575000</v>
      </c>
      <c r="F436" s="231">
        <v>78500000</v>
      </c>
      <c r="G436" s="231">
        <v>76500000</v>
      </c>
    </row>
    <row r="437" spans="1:7" ht="15" customHeight="1" x14ac:dyDescent="0.2">
      <c r="A437" s="265" t="s">
        <v>200</v>
      </c>
      <c r="B437" s="266"/>
      <c r="C437" s="233" t="s">
        <v>348</v>
      </c>
      <c r="D437" s="233" t="s">
        <v>201</v>
      </c>
      <c r="E437" s="231">
        <v>2500000</v>
      </c>
      <c r="F437" s="231">
        <v>2500000</v>
      </c>
      <c r="G437" s="231">
        <v>2500000</v>
      </c>
    </row>
    <row r="438" spans="1:7" ht="15" customHeight="1" x14ac:dyDescent="0.2">
      <c r="A438" s="265" t="s">
        <v>73</v>
      </c>
      <c r="B438" s="266"/>
      <c r="C438" s="233" t="s">
        <v>348</v>
      </c>
      <c r="D438" s="233" t="s">
        <v>74</v>
      </c>
      <c r="E438" s="231">
        <v>2500000</v>
      </c>
      <c r="F438" s="231">
        <v>2500000</v>
      </c>
      <c r="G438" s="231">
        <v>2500000</v>
      </c>
    </row>
    <row r="439" spans="1:7" ht="57" customHeight="1" x14ac:dyDescent="0.2">
      <c r="A439" s="265" t="s">
        <v>350</v>
      </c>
      <c r="B439" s="266"/>
      <c r="C439" s="233" t="s">
        <v>351</v>
      </c>
      <c r="D439" s="234"/>
      <c r="E439" s="231">
        <v>20000000</v>
      </c>
      <c r="F439" s="231">
        <v>17000000</v>
      </c>
      <c r="G439" s="231">
        <v>10000000</v>
      </c>
    </row>
    <row r="440" spans="1:7" ht="23.25" customHeight="1" x14ac:dyDescent="0.2">
      <c r="A440" s="265" t="s">
        <v>272</v>
      </c>
      <c r="B440" s="266"/>
      <c r="C440" s="233" t="s">
        <v>351</v>
      </c>
      <c r="D440" s="233" t="s">
        <v>94</v>
      </c>
      <c r="E440" s="231">
        <v>20000000</v>
      </c>
      <c r="F440" s="231">
        <v>17000000</v>
      </c>
      <c r="G440" s="231">
        <v>10000000</v>
      </c>
    </row>
    <row r="441" spans="1:7" ht="23.25" customHeight="1" x14ac:dyDescent="0.2">
      <c r="A441" s="265" t="s">
        <v>187</v>
      </c>
      <c r="B441" s="266"/>
      <c r="C441" s="233" t="s">
        <v>351</v>
      </c>
      <c r="D441" s="233" t="s">
        <v>58</v>
      </c>
      <c r="E441" s="231">
        <v>20000000</v>
      </c>
      <c r="F441" s="231">
        <v>17000000</v>
      </c>
      <c r="G441" s="231">
        <v>10000000</v>
      </c>
    </row>
    <row r="442" spans="1:7" ht="45.75" customHeight="1" x14ac:dyDescent="0.2">
      <c r="A442" s="265" t="s">
        <v>352</v>
      </c>
      <c r="B442" s="266"/>
      <c r="C442" s="233" t="s">
        <v>353</v>
      </c>
      <c r="D442" s="234"/>
      <c r="E442" s="231">
        <v>1400000</v>
      </c>
      <c r="F442" s="231">
        <v>1200000</v>
      </c>
      <c r="G442" s="231">
        <v>1000000</v>
      </c>
    </row>
    <row r="443" spans="1:7" ht="23.25" customHeight="1" x14ac:dyDescent="0.2">
      <c r="A443" s="265" t="s">
        <v>272</v>
      </c>
      <c r="B443" s="266"/>
      <c r="C443" s="233" t="s">
        <v>353</v>
      </c>
      <c r="D443" s="233" t="s">
        <v>94</v>
      </c>
      <c r="E443" s="231">
        <v>1400000</v>
      </c>
      <c r="F443" s="231">
        <v>1200000</v>
      </c>
      <c r="G443" s="231">
        <v>1000000</v>
      </c>
    </row>
    <row r="444" spans="1:7" ht="23.25" customHeight="1" x14ac:dyDescent="0.2">
      <c r="A444" s="265" t="s">
        <v>187</v>
      </c>
      <c r="B444" s="266"/>
      <c r="C444" s="233" t="s">
        <v>353</v>
      </c>
      <c r="D444" s="233" t="s">
        <v>58</v>
      </c>
      <c r="E444" s="231">
        <v>1400000</v>
      </c>
      <c r="F444" s="231">
        <v>1200000</v>
      </c>
      <c r="G444" s="231">
        <v>1000000</v>
      </c>
    </row>
    <row r="445" spans="1:7" ht="23.25" customHeight="1" x14ac:dyDescent="0.2">
      <c r="A445" s="265" t="s">
        <v>452</v>
      </c>
      <c r="B445" s="266"/>
      <c r="C445" s="233" t="s">
        <v>453</v>
      </c>
      <c r="D445" s="234"/>
      <c r="E445" s="231">
        <v>52087280</v>
      </c>
      <c r="F445" s="231">
        <v>52087280</v>
      </c>
      <c r="G445" s="231">
        <v>52087280</v>
      </c>
    </row>
    <row r="446" spans="1:7" ht="23.25" customHeight="1" x14ac:dyDescent="0.2">
      <c r="A446" s="265" t="s">
        <v>272</v>
      </c>
      <c r="B446" s="266"/>
      <c r="C446" s="233" t="s">
        <v>453</v>
      </c>
      <c r="D446" s="233" t="s">
        <v>94</v>
      </c>
      <c r="E446" s="231">
        <v>52087280</v>
      </c>
      <c r="F446" s="231">
        <v>52087280</v>
      </c>
      <c r="G446" s="231">
        <v>52087280</v>
      </c>
    </row>
    <row r="447" spans="1:7" ht="23.25" customHeight="1" x14ac:dyDescent="0.2">
      <c r="A447" s="265" t="s">
        <v>187</v>
      </c>
      <c r="B447" s="266"/>
      <c r="C447" s="233" t="s">
        <v>453</v>
      </c>
      <c r="D447" s="233" t="s">
        <v>58</v>
      </c>
      <c r="E447" s="231">
        <v>52087280</v>
      </c>
      <c r="F447" s="231">
        <v>52087280</v>
      </c>
      <c r="G447" s="231">
        <v>52087280</v>
      </c>
    </row>
    <row r="448" spans="1:7" ht="57" customHeight="1" x14ac:dyDescent="0.2">
      <c r="A448" s="265" t="s">
        <v>944</v>
      </c>
      <c r="B448" s="266"/>
      <c r="C448" s="233" t="s">
        <v>354</v>
      </c>
      <c r="D448" s="234"/>
      <c r="E448" s="231">
        <v>68099740</v>
      </c>
      <c r="F448" s="231">
        <v>68099740</v>
      </c>
      <c r="G448" s="231">
        <v>68099740</v>
      </c>
    </row>
    <row r="449" spans="1:7" ht="57" customHeight="1" x14ac:dyDescent="0.2">
      <c r="A449" s="265" t="s">
        <v>899</v>
      </c>
      <c r="B449" s="266"/>
      <c r="C449" s="233" t="s">
        <v>900</v>
      </c>
      <c r="D449" s="234"/>
      <c r="E449" s="231">
        <v>48912000</v>
      </c>
      <c r="F449" s="231">
        <v>48912000</v>
      </c>
      <c r="G449" s="231">
        <v>48912000</v>
      </c>
    </row>
    <row r="450" spans="1:7" ht="45.75" customHeight="1" x14ac:dyDescent="0.2">
      <c r="A450" s="265" t="s">
        <v>289</v>
      </c>
      <c r="B450" s="266"/>
      <c r="C450" s="233" t="s">
        <v>900</v>
      </c>
      <c r="D450" s="233" t="s">
        <v>195</v>
      </c>
      <c r="E450" s="231">
        <v>47262240</v>
      </c>
      <c r="F450" s="231">
        <v>47262240</v>
      </c>
      <c r="G450" s="231">
        <v>47262240</v>
      </c>
    </row>
    <row r="451" spans="1:7" ht="23.25" customHeight="1" x14ac:dyDescent="0.2">
      <c r="A451" s="265" t="s">
        <v>89</v>
      </c>
      <c r="B451" s="266"/>
      <c r="C451" s="233" t="s">
        <v>900</v>
      </c>
      <c r="D451" s="233" t="s">
        <v>26</v>
      </c>
      <c r="E451" s="231">
        <v>47262240</v>
      </c>
      <c r="F451" s="231">
        <v>47262240</v>
      </c>
      <c r="G451" s="231">
        <v>47262240</v>
      </c>
    </row>
    <row r="452" spans="1:7" ht="23.25" customHeight="1" x14ac:dyDescent="0.2">
      <c r="A452" s="265" t="s">
        <v>272</v>
      </c>
      <c r="B452" s="266"/>
      <c r="C452" s="233" t="s">
        <v>900</v>
      </c>
      <c r="D452" s="233" t="s">
        <v>94</v>
      </c>
      <c r="E452" s="231">
        <v>1649760</v>
      </c>
      <c r="F452" s="231">
        <v>1649760</v>
      </c>
      <c r="G452" s="231">
        <v>1649760</v>
      </c>
    </row>
    <row r="453" spans="1:7" ht="23.25" customHeight="1" x14ac:dyDescent="0.2">
      <c r="A453" s="265" t="s">
        <v>187</v>
      </c>
      <c r="B453" s="266"/>
      <c r="C453" s="233" t="s">
        <v>900</v>
      </c>
      <c r="D453" s="233" t="s">
        <v>58</v>
      </c>
      <c r="E453" s="231">
        <v>1649760</v>
      </c>
      <c r="F453" s="231">
        <v>1649760</v>
      </c>
      <c r="G453" s="231">
        <v>1649760</v>
      </c>
    </row>
    <row r="454" spans="1:7" ht="57" customHeight="1" x14ac:dyDescent="0.2">
      <c r="A454" s="265" t="s">
        <v>901</v>
      </c>
      <c r="B454" s="266"/>
      <c r="C454" s="233" t="s">
        <v>902</v>
      </c>
      <c r="D454" s="234"/>
      <c r="E454" s="231">
        <v>19187740</v>
      </c>
      <c r="F454" s="231">
        <v>19187740</v>
      </c>
      <c r="G454" s="231">
        <v>19187740</v>
      </c>
    </row>
    <row r="455" spans="1:7" ht="45.75" customHeight="1" x14ac:dyDescent="0.2">
      <c r="A455" s="265" t="s">
        <v>289</v>
      </c>
      <c r="B455" s="266"/>
      <c r="C455" s="233" t="s">
        <v>902</v>
      </c>
      <c r="D455" s="233" t="s">
        <v>195</v>
      </c>
      <c r="E455" s="231">
        <v>19187740</v>
      </c>
      <c r="F455" s="231">
        <v>19187740</v>
      </c>
      <c r="G455" s="231">
        <v>19187740</v>
      </c>
    </row>
    <row r="456" spans="1:7" ht="23.25" customHeight="1" x14ac:dyDescent="0.2">
      <c r="A456" s="265" t="s">
        <v>89</v>
      </c>
      <c r="B456" s="266"/>
      <c r="C456" s="233" t="s">
        <v>902</v>
      </c>
      <c r="D456" s="233" t="s">
        <v>26</v>
      </c>
      <c r="E456" s="231">
        <v>19187740</v>
      </c>
      <c r="F456" s="231">
        <v>19187740</v>
      </c>
      <c r="G456" s="231">
        <v>19187740</v>
      </c>
    </row>
    <row r="457" spans="1:7" ht="23.25" customHeight="1" x14ac:dyDescent="0.2">
      <c r="A457" s="265" t="s">
        <v>156</v>
      </c>
      <c r="B457" s="266"/>
      <c r="C457" s="233" t="s">
        <v>757</v>
      </c>
      <c r="D457" s="234"/>
      <c r="E457" s="231">
        <v>85510210</v>
      </c>
      <c r="F457" s="231">
        <v>86010210</v>
      </c>
      <c r="G457" s="231">
        <v>85560210</v>
      </c>
    </row>
    <row r="458" spans="1:7" ht="15" customHeight="1" x14ac:dyDescent="0.2">
      <c r="A458" s="265" t="s">
        <v>38</v>
      </c>
      <c r="B458" s="266"/>
      <c r="C458" s="233" t="s">
        <v>758</v>
      </c>
      <c r="D458" s="234"/>
      <c r="E458" s="231">
        <v>85510210</v>
      </c>
      <c r="F458" s="231">
        <v>86010210</v>
      </c>
      <c r="G458" s="231">
        <v>85560210</v>
      </c>
    </row>
    <row r="459" spans="1:7" ht="45.75" customHeight="1" x14ac:dyDescent="0.2">
      <c r="A459" s="265" t="s">
        <v>289</v>
      </c>
      <c r="B459" s="266"/>
      <c r="C459" s="233" t="s">
        <v>758</v>
      </c>
      <c r="D459" s="233" t="s">
        <v>195</v>
      </c>
      <c r="E459" s="231">
        <v>83103210</v>
      </c>
      <c r="F459" s="231">
        <v>83103210</v>
      </c>
      <c r="G459" s="231">
        <v>83103210</v>
      </c>
    </row>
    <row r="460" spans="1:7" ht="23.25" customHeight="1" x14ac:dyDescent="0.2">
      <c r="A460" s="265" t="s">
        <v>89</v>
      </c>
      <c r="B460" s="266"/>
      <c r="C460" s="233" t="s">
        <v>758</v>
      </c>
      <c r="D460" s="233" t="s">
        <v>26</v>
      </c>
      <c r="E460" s="231">
        <v>83103210</v>
      </c>
      <c r="F460" s="231">
        <v>83103210</v>
      </c>
      <c r="G460" s="231">
        <v>83103210</v>
      </c>
    </row>
    <row r="461" spans="1:7" ht="23.25" customHeight="1" x14ac:dyDescent="0.2">
      <c r="A461" s="265" t="s">
        <v>272</v>
      </c>
      <c r="B461" s="266"/>
      <c r="C461" s="233" t="s">
        <v>758</v>
      </c>
      <c r="D461" s="233" t="s">
        <v>94</v>
      </c>
      <c r="E461" s="231">
        <v>2407000</v>
      </c>
      <c r="F461" s="231">
        <v>2907000</v>
      </c>
      <c r="G461" s="231">
        <v>2457000</v>
      </c>
    </row>
    <row r="462" spans="1:7" ht="23.25" customHeight="1" x14ac:dyDescent="0.2">
      <c r="A462" s="265" t="s">
        <v>187</v>
      </c>
      <c r="B462" s="266"/>
      <c r="C462" s="233" t="s">
        <v>758</v>
      </c>
      <c r="D462" s="233" t="s">
        <v>58</v>
      </c>
      <c r="E462" s="231">
        <v>2407000</v>
      </c>
      <c r="F462" s="231">
        <v>2907000</v>
      </c>
      <c r="G462" s="231">
        <v>2457000</v>
      </c>
    </row>
    <row r="463" spans="1:7" ht="15" customHeight="1" x14ac:dyDescent="0.2">
      <c r="A463" s="265" t="s">
        <v>874</v>
      </c>
      <c r="B463" s="266"/>
      <c r="C463" s="233" t="s">
        <v>310</v>
      </c>
      <c r="D463" s="233"/>
      <c r="E463" s="231">
        <v>500000000</v>
      </c>
      <c r="F463" s="231">
        <v>410000000</v>
      </c>
      <c r="G463" s="231">
        <v>460000000</v>
      </c>
    </row>
    <row r="464" spans="1:7" ht="23.25" customHeight="1" x14ac:dyDescent="0.2">
      <c r="A464" s="265" t="s">
        <v>875</v>
      </c>
      <c r="B464" s="266"/>
      <c r="C464" s="233" t="s">
        <v>311</v>
      </c>
      <c r="D464" s="234"/>
      <c r="E464" s="231">
        <v>500000000</v>
      </c>
      <c r="F464" s="231">
        <v>410000000</v>
      </c>
      <c r="G464" s="231">
        <v>460000000</v>
      </c>
    </row>
    <row r="465" spans="1:7" ht="15" customHeight="1" x14ac:dyDescent="0.2">
      <c r="A465" s="265" t="s">
        <v>144</v>
      </c>
      <c r="B465" s="266"/>
      <c r="C465" s="233" t="s">
        <v>876</v>
      </c>
      <c r="D465" s="234"/>
      <c r="E465" s="231">
        <v>500000000</v>
      </c>
      <c r="F465" s="231">
        <v>410000000</v>
      </c>
      <c r="G465" s="231">
        <v>460000000</v>
      </c>
    </row>
    <row r="466" spans="1:7" ht="15" customHeight="1" x14ac:dyDescent="0.2">
      <c r="A466" s="265" t="s">
        <v>83</v>
      </c>
      <c r="B466" s="266"/>
      <c r="C466" s="233" t="s">
        <v>876</v>
      </c>
      <c r="D466" s="233" t="s">
        <v>251</v>
      </c>
      <c r="E466" s="231">
        <v>500000000</v>
      </c>
      <c r="F466" s="231">
        <v>410000000</v>
      </c>
      <c r="G466" s="231">
        <v>460000000</v>
      </c>
    </row>
    <row r="467" spans="1:7" ht="15" customHeight="1" x14ac:dyDescent="0.2">
      <c r="A467" s="265" t="s">
        <v>144</v>
      </c>
      <c r="B467" s="266"/>
      <c r="C467" s="233" t="s">
        <v>876</v>
      </c>
      <c r="D467" s="233" t="s">
        <v>47</v>
      </c>
      <c r="E467" s="231">
        <v>500000000</v>
      </c>
      <c r="F467" s="231">
        <v>410000000</v>
      </c>
      <c r="G467" s="231">
        <v>460000000</v>
      </c>
    </row>
    <row r="468" spans="1:7" ht="15" customHeight="1" x14ac:dyDescent="0.2">
      <c r="A468" s="265" t="s">
        <v>260</v>
      </c>
      <c r="B468" s="266"/>
      <c r="C468" s="233" t="s">
        <v>285</v>
      </c>
      <c r="D468" s="233"/>
      <c r="E468" s="231">
        <v>1699187490</v>
      </c>
      <c r="F468" s="231">
        <v>1269991490</v>
      </c>
      <c r="G468" s="231">
        <v>1269991490</v>
      </c>
    </row>
    <row r="469" spans="1:7" ht="23.25" customHeight="1" x14ac:dyDescent="0.2">
      <c r="A469" s="265" t="s">
        <v>156</v>
      </c>
      <c r="B469" s="266"/>
      <c r="C469" s="233" t="s">
        <v>286</v>
      </c>
      <c r="D469" s="234"/>
      <c r="E469" s="231">
        <v>1698587490</v>
      </c>
      <c r="F469" s="231">
        <v>1269391490</v>
      </c>
      <c r="G469" s="231">
        <v>1269391490</v>
      </c>
    </row>
    <row r="470" spans="1:7" ht="15" customHeight="1" x14ac:dyDescent="0.2">
      <c r="A470" s="265" t="s">
        <v>287</v>
      </c>
      <c r="B470" s="266"/>
      <c r="C470" s="233" t="s">
        <v>288</v>
      </c>
      <c r="D470" s="234"/>
      <c r="E470" s="231">
        <v>13634430</v>
      </c>
      <c r="F470" s="231">
        <v>13634430</v>
      </c>
      <c r="G470" s="231">
        <v>13634430</v>
      </c>
    </row>
    <row r="471" spans="1:7" ht="45.75" customHeight="1" x14ac:dyDescent="0.2">
      <c r="A471" s="265" t="s">
        <v>289</v>
      </c>
      <c r="B471" s="266"/>
      <c r="C471" s="233" t="s">
        <v>288</v>
      </c>
      <c r="D471" s="233" t="s">
        <v>195</v>
      </c>
      <c r="E471" s="231">
        <v>13634430</v>
      </c>
      <c r="F471" s="231">
        <v>13634430</v>
      </c>
      <c r="G471" s="231">
        <v>13634430</v>
      </c>
    </row>
    <row r="472" spans="1:7" ht="23.25" customHeight="1" x14ac:dyDescent="0.2">
      <c r="A472" s="265" t="s">
        <v>89</v>
      </c>
      <c r="B472" s="266"/>
      <c r="C472" s="233" t="s">
        <v>288</v>
      </c>
      <c r="D472" s="233" t="s">
        <v>26</v>
      </c>
      <c r="E472" s="231">
        <v>13634430</v>
      </c>
      <c r="F472" s="231">
        <v>13634430</v>
      </c>
      <c r="G472" s="231">
        <v>13634430</v>
      </c>
    </row>
    <row r="473" spans="1:7" ht="15" customHeight="1" x14ac:dyDescent="0.2">
      <c r="A473" s="265" t="s">
        <v>313</v>
      </c>
      <c r="B473" s="266"/>
      <c r="C473" s="233" t="s">
        <v>314</v>
      </c>
      <c r="D473" s="234"/>
      <c r="E473" s="231">
        <v>570255930</v>
      </c>
      <c r="F473" s="231">
        <v>570255930</v>
      </c>
      <c r="G473" s="231">
        <v>570255930</v>
      </c>
    </row>
    <row r="474" spans="1:7" ht="45.75" customHeight="1" x14ac:dyDescent="0.2">
      <c r="A474" s="265" t="s">
        <v>289</v>
      </c>
      <c r="B474" s="266"/>
      <c r="C474" s="233" t="s">
        <v>314</v>
      </c>
      <c r="D474" s="233" t="s">
        <v>195</v>
      </c>
      <c r="E474" s="231">
        <v>532206430</v>
      </c>
      <c r="F474" s="231">
        <v>532206430</v>
      </c>
      <c r="G474" s="231">
        <v>532206430</v>
      </c>
    </row>
    <row r="475" spans="1:7" ht="23.25" customHeight="1" x14ac:dyDescent="0.2">
      <c r="A475" s="265" t="s">
        <v>89</v>
      </c>
      <c r="B475" s="266"/>
      <c r="C475" s="233" t="s">
        <v>314</v>
      </c>
      <c r="D475" s="233" t="s">
        <v>26</v>
      </c>
      <c r="E475" s="231">
        <v>532206430</v>
      </c>
      <c r="F475" s="231">
        <v>532206430</v>
      </c>
      <c r="G475" s="231">
        <v>532206430</v>
      </c>
    </row>
    <row r="476" spans="1:7" ht="23.25" customHeight="1" x14ac:dyDescent="0.2">
      <c r="A476" s="265" t="s">
        <v>272</v>
      </c>
      <c r="B476" s="266"/>
      <c r="C476" s="233" t="s">
        <v>314</v>
      </c>
      <c r="D476" s="233" t="s">
        <v>94</v>
      </c>
      <c r="E476" s="231">
        <v>27709500</v>
      </c>
      <c r="F476" s="231">
        <v>27709500</v>
      </c>
      <c r="G476" s="231">
        <v>27709500</v>
      </c>
    </row>
    <row r="477" spans="1:7" ht="23.25" customHeight="1" x14ac:dyDescent="0.2">
      <c r="A477" s="265" t="s">
        <v>187</v>
      </c>
      <c r="B477" s="266"/>
      <c r="C477" s="233" t="s">
        <v>314</v>
      </c>
      <c r="D477" s="233" t="s">
        <v>58</v>
      </c>
      <c r="E477" s="231">
        <v>27709500</v>
      </c>
      <c r="F477" s="231">
        <v>27709500</v>
      </c>
      <c r="G477" s="231">
        <v>27709500</v>
      </c>
    </row>
    <row r="478" spans="1:7" ht="15" customHeight="1" x14ac:dyDescent="0.2">
      <c r="A478" s="265" t="s">
        <v>95</v>
      </c>
      <c r="B478" s="266"/>
      <c r="C478" s="233" t="s">
        <v>314</v>
      </c>
      <c r="D478" s="233" t="s">
        <v>96</v>
      </c>
      <c r="E478" s="231">
        <v>500000</v>
      </c>
      <c r="F478" s="231">
        <v>500000</v>
      </c>
      <c r="G478" s="231">
        <v>500000</v>
      </c>
    </row>
    <row r="479" spans="1:7" ht="23.25" customHeight="1" x14ac:dyDescent="0.2">
      <c r="A479" s="265" t="s">
        <v>35</v>
      </c>
      <c r="B479" s="266"/>
      <c r="C479" s="233" t="s">
        <v>314</v>
      </c>
      <c r="D479" s="233" t="s">
        <v>52</v>
      </c>
      <c r="E479" s="231">
        <v>500000</v>
      </c>
      <c r="F479" s="231">
        <v>500000</v>
      </c>
      <c r="G479" s="231">
        <v>500000</v>
      </c>
    </row>
    <row r="480" spans="1:7" ht="15" customHeight="1" x14ac:dyDescent="0.2">
      <c r="A480" s="265" t="s">
        <v>200</v>
      </c>
      <c r="B480" s="266"/>
      <c r="C480" s="233" t="s">
        <v>314</v>
      </c>
      <c r="D480" s="233" t="s">
        <v>201</v>
      </c>
      <c r="E480" s="231">
        <v>9840000</v>
      </c>
      <c r="F480" s="231">
        <v>9840000</v>
      </c>
      <c r="G480" s="231">
        <v>9840000</v>
      </c>
    </row>
    <row r="481" spans="1:7" ht="15" customHeight="1" x14ac:dyDescent="0.2">
      <c r="A481" s="265" t="s">
        <v>73</v>
      </c>
      <c r="B481" s="266"/>
      <c r="C481" s="233" t="s">
        <v>314</v>
      </c>
      <c r="D481" s="233" t="s">
        <v>74</v>
      </c>
      <c r="E481" s="231">
        <v>9840000</v>
      </c>
      <c r="F481" s="231">
        <v>9840000</v>
      </c>
      <c r="G481" s="231">
        <v>9840000</v>
      </c>
    </row>
    <row r="482" spans="1:7" ht="15" customHeight="1" x14ac:dyDescent="0.2">
      <c r="A482" s="265" t="s">
        <v>329</v>
      </c>
      <c r="B482" s="266"/>
      <c r="C482" s="233" t="s">
        <v>330</v>
      </c>
      <c r="D482" s="234"/>
      <c r="E482" s="231">
        <v>54635900</v>
      </c>
      <c r="F482" s="231">
        <v>54635900</v>
      </c>
      <c r="G482" s="231">
        <v>54635900</v>
      </c>
    </row>
    <row r="483" spans="1:7" ht="45.75" customHeight="1" x14ac:dyDescent="0.2">
      <c r="A483" s="265" t="s">
        <v>289</v>
      </c>
      <c r="B483" s="266"/>
      <c r="C483" s="233" t="s">
        <v>330</v>
      </c>
      <c r="D483" s="233" t="s">
        <v>195</v>
      </c>
      <c r="E483" s="231">
        <v>51898300</v>
      </c>
      <c r="F483" s="231">
        <v>51898300</v>
      </c>
      <c r="G483" s="231">
        <v>51898300</v>
      </c>
    </row>
    <row r="484" spans="1:7" ht="23.25" customHeight="1" x14ac:dyDescent="0.2">
      <c r="A484" s="265" t="s">
        <v>89</v>
      </c>
      <c r="B484" s="266"/>
      <c r="C484" s="233" t="s">
        <v>330</v>
      </c>
      <c r="D484" s="233" t="s">
        <v>26</v>
      </c>
      <c r="E484" s="231">
        <v>51898300</v>
      </c>
      <c r="F484" s="231">
        <v>51898300</v>
      </c>
      <c r="G484" s="231">
        <v>51898300</v>
      </c>
    </row>
    <row r="485" spans="1:7" ht="23.25" customHeight="1" x14ac:dyDescent="0.2">
      <c r="A485" s="265" t="s">
        <v>272</v>
      </c>
      <c r="B485" s="266"/>
      <c r="C485" s="233" t="s">
        <v>330</v>
      </c>
      <c r="D485" s="233" t="s">
        <v>94</v>
      </c>
      <c r="E485" s="231">
        <v>2737600</v>
      </c>
      <c r="F485" s="231">
        <v>2737600</v>
      </c>
      <c r="G485" s="231">
        <v>2737600</v>
      </c>
    </row>
    <row r="486" spans="1:7" ht="23.25" customHeight="1" x14ac:dyDescent="0.2">
      <c r="A486" s="265" t="s">
        <v>187</v>
      </c>
      <c r="B486" s="266"/>
      <c r="C486" s="233" t="s">
        <v>330</v>
      </c>
      <c r="D486" s="233" t="s">
        <v>58</v>
      </c>
      <c r="E486" s="231">
        <v>2737600</v>
      </c>
      <c r="F486" s="231">
        <v>2737600</v>
      </c>
      <c r="G486" s="231">
        <v>2737600</v>
      </c>
    </row>
    <row r="487" spans="1:7" ht="23.25" customHeight="1" x14ac:dyDescent="0.2">
      <c r="A487" s="265" t="s">
        <v>535</v>
      </c>
      <c r="B487" s="266"/>
      <c r="C487" s="233" t="s">
        <v>536</v>
      </c>
      <c r="D487" s="234"/>
      <c r="E487" s="231">
        <v>850000</v>
      </c>
      <c r="F487" s="231">
        <v>850000</v>
      </c>
      <c r="G487" s="231">
        <v>850000</v>
      </c>
    </row>
    <row r="488" spans="1:7" ht="23.25" customHeight="1" x14ac:dyDescent="0.2">
      <c r="A488" s="265" t="s">
        <v>272</v>
      </c>
      <c r="B488" s="266"/>
      <c r="C488" s="233" t="s">
        <v>536</v>
      </c>
      <c r="D488" s="233" t="s">
        <v>94</v>
      </c>
      <c r="E488" s="231">
        <v>850000</v>
      </c>
      <c r="F488" s="231">
        <v>850000</v>
      </c>
      <c r="G488" s="231">
        <v>850000</v>
      </c>
    </row>
    <row r="489" spans="1:7" ht="23.25" customHeight="1" x14ac:dyDescent="0.2">
      <c r="A489" s="265" t="s">
        <v>187</v>
      </c>
      <c r="B489" s="266"/>
      <c r="C489" s="233" t="s">
        <v>536</v>
      </c>
      <c r="D489" s="233" t="s">
        <v>58</v>
      </c>
      <c r="E489" s="231">
        <v>850000</v>
      </c>
      <c r="F489" s="231">
        <v>850000</v>
      </c>
      <c r="G489" s="231">
        <v>850000</v>
      </c>
    </row>
    <row r="490" spans="1:7" ht="15" customHeight="1" x14ac:dyDescent="0.2">
      <c r="A490" s="265" t="s">
        <v>315</v>
      </c>
      <c r="B490" s="266"/>
      <c r="C490" s="233" t="s">
        <v>316</v>
      </c>
      <c r="D490" s="234"/>
      <c r="E490" s="231">
        <v>1249000</v>
      </c>
      <c r="F490" s="231">
        <v>1249000</v>
      </c>
      <c r="G490" s="231">
        <v>1249000</v>
      </c>
    </row>
    <row r="491" spans="1:7" ht="15" customHeight="1" x14ac:dyDescent="0.2">
      <c r="A491" s="265" t="s">
        <v>200</v>
      </c>
      <c r="B491" s="266"/>
      <c r="C491" s="233" t="s">
        <v>316</v>
      </c>
      <c r="D491" s="233" t="s">
        <v>201</v>
      </c>
      <c r="E491" s="231">
        <v>1249000</v>
      </c>
      <c r="F491" s="231">
        <v>1249000</v>
      </c>
      <c r="G491" s="231">
        <v>1249000</v>
      </c>
    </row>
    <row r="492" spans="1:7" ht="15" customHeight="1" x14ac:dyDescent="0.2">
      <c r="A492" s="265" t="s">
        <v>73</v>
      </c>
      <c r="B492" s="266"/>
      <c r="C492" s="233" t="s">
        <v>316</v>
      </c>
      <c r="D492" s="233" t="s">
        <v>74</v>
      </c>
      <c r="E492" s="231">
        <v>1249000</v>
      </c>
      <c r="F492" s="231">
        <v>1249000</v>
      </c>
      <c r="G492" s="231">
        <v>1249000</v>
      </c>
    </row>
    <row r="493" spans="1:7" ht="23.25" customHeight="1" x14ac:dyDescent="0.2">
      <c r="A493" s="265" t="s">
        <v>356</v>
      </c>
      <c r="B493" s="266"/>
      <c r="C493" s="233" t="s">
        <v>357</v>
      </c>
      <c r="D493" s="234"/>
      <c r="E493" s="231">
        <v>18395100</v>
      </c>
      <c r="F493" s="231">
        <v>18395100</v>
      </c>
      <c r="G493" s="231">
        <v>18395100</v>
      </c>
    </row>
    <row r="494" spans="1:7" ht="45.75" customHeight="1" x14ac:dyDescent="0.2">
      <c r="A494" s="265" t="s">
        <v>289</v>
      </c>
      <c r="B494" s="266"/>
      <c r="C494" s="233" t="s">
        <v>357</v>
      </c>
      <c r="D494" s="233" t="s">
        <v>195</v>
      </c>
      <c r="E494" s="231">
        <v>18395100</v>
      </c>
      <c r="F494" s="231">
        <v>18395100</v>
      </c>
      <c r="G494" s="231">
        <v>18395100</v>
      </c>
    </row>
    <row r="495" spans="1:7" ht="23.25" customHeight="1" x14ac:dyDescent="0.2">
      <c r="A495" s="265" t="s">
        <v>89</v>
      </c>
      <c r="B495" s="266"/>
      <c r="C495" s="233" t="s">
        <v>357</v>
      </c>
      <c r="D495" s="233" t="s">
        <v>26</v>
      </c>
      <c r="E495" s="231">
        <v>18395100</v>
      </c>
      <c r="F495" s="231">
        <v>18395100</v>
      </c>
      <c r="G495" s="231">
        <v>18395100</v>
      </c>
    </row>
    <row r="496" spans="1:7" ht="23.25" customHeight="1" x14ac:dyDescent="0.2">
      <c r="A496" s="265" t="s">
        <v>878</v>
      </c>
      <c r="B496" s="266"/>
      <c r="C496" s="233" t="s">
        <v>879</v>
      </c>
      <c r="D496" s="234"/>
      <c r="E496" s="231">
        <v>54052280</v>
      </c>
      <c r="F496" s="231">
        <v>54052280</v>
      </c>
      <c r="G496" s="231">
        <v>54052280</v>
      </c>
    </row>
    <row r="497" spans="1:7" ht="45.75" customHeight="1" x14ac:dyDescent="0.2">
      <c r="A497" s="265" t="s">
        <v>289</v>
      </c>
      <c r="B497" s="266"/>
      <c r="C497" s="233" t="s">
        <v>879</v>
      </c>
      <c r="D497" s="233" t="s">
        <v>195</v>
      </c>
      <c r="E497" s="231">
        <v>54052280</v>
      </c>
      <c r="F497" s="231">
        <v>54052280</v>
      </c>
      <c r="G497" s="231">
        <v>54052280</v>
      </c>
    </row>
    <row r="498" spans="1:7" ht="23.25" customHeight="1" x14ac:dyDescent="0.2">
      <c r="A498" s="265" t="s">
        <v>89</v>
      </c>
      <c r="B498" s="266"/>
      <c r="C498" s="233" t="s">
        <v>879</v>
      </c>
      <c r="D498" s="233" t="s">
        <v>26</v>
      </c>
      <c r="E498" s="231">
        <v>54052280</v>
      </c>
      <c r="F498" s="231">
        <v>54052280</v>
      </c>
      <c r="G498" s="231">
        <v>54052280</v>
      </c>
    </row>
    <row r="499" spans="1:7" ht="23.25" customHeight="1" x14ac:dyDescent="0.2">
      <c r="A499" s="265" t="s">
        <v>759</v>
      </c>
      <c r="B499" s="266"/>
      <c r="C499" s="233" t="s">
        <v>760</v>
      </c>
      <c r="D499" s="234"/>
      <c r="E499" s="231">
        <v>32596500</v>
      </c>
      <c r="F499" s="231">
        <v>32596500</v>
      </c>
      <c r="G499" s="231">
        <v>32596500</v>
      </c>
    </row>
    <row r="500" spans="1:7" ht="45.75" customHeight="1" x14ac:dyDescent="0.2">
      <c r="A500" s="265" t="s">
        <v>289</v>
      </c>
      <c r="B500" s="266"/>
      <c r="C500" s="233" t="s">
        <v>760</v>
      </c>
      <c r="D500" s="233" t="s">
        <v>195</v>
      </c>
      <c r="E500" s="231">
        <v>31476500</v>
      </c>
      <c r="F500" s="231">
        <v>31476500</v>
      </c>
      <c r="G500" s="231">
        <v>31476500</v>
      </c>
    </row>
    <row r="501" spans="1:7" ht="15" customHeight="1" x14ac:dyDescent="0.2">
      <c r="A501" s="265" t="s">
        <v>248</v>
      </c>
      <c r="B501" s="266"/>
      <c r="C501" s="233" t="s">
        <v>760</v>
      </c>
      <c r="D501" s="233" t="s">
        <v>249</v>
      </c>
      <c r="E501" s="231">
        <v>31476500</v>
      </c>
      <c r="F501" s="231">
        <v>31476500</v>
      </c>
      <c r="G501" s="231">
        <v>31476500</v>
      </c>
    </row>
    <row r="502" spans="1:7" ht="23.25" customHeight="1" x14ac:dyDescent="0.2">
      <c r="A502" s="265" t="s">
        <v>272</v>
      </c>
      <c r="B502" s="266"/>
      <c r="C502" s="233" t="s">
        <v>760</v>
      </c>
      <c r="D502" s="233" t="s">
        <v>94</v>
      </c>
      <c r="E502" s="231">
        <v>1100000</v>
      </c>
      <c r="F502" s="231">
        <v>1100000</v>
      </c>
      <c r="G502" s="231">
        <v>1100000</v>
      </c>
    </row>
    <row r="503" spans="1:7" ht="23.25" customHeight="1" x14ac:dyDescent="0.2">
      <c r="A503" s="265" t="s">
        <v>187</v>
      </c>
      <c r="B503" s="266"/>
      <c r="C503" s="233" t="s">
        <v>760</v>
      </c>
      <c r="D503" s="233" t="s">
        <v>58</v>
      </c>
      <c r="E503" s="231">
        <v>1100000</v>
      </c>
      <c r="F503" s="231">
        <v>1100000</v>
      </c>
      <c r="G503" s="231">
        <v>1100000</v>
      </c>
    </row>
    <row r="504" spans="1:7" ht="15" customHeight="1" x14ac:dyDescent="0.2">
      <c r="A504" s="265" t="s">
        <v>200</v>
      </c>
      <c r="B504" s="266"/>
      <c r="C504" s="233" t="s">
        <v>760</v>
      </c>
      <c r="D504" s="233" t="s">
        <v>201</v>
      </c>
      <c r="E504" s="231">
        <v>20000</v>
      </c>
      <c r="F504" s="231">
        <v>20000</v>
      </c>
      <c r="G504" s="231">
        <v>20000</v>
      </c>
    </row>
    <row r="505" spans="1:7" ht="15" customHeight="1" x14ac:dyDescent="0.2">
      <c r="A505" s="265" t="s">
        <v>73</v>
      </c>
      <c r="B505" s="266"/>
      <c r="C505" s="233" t="s">
        <v>760</v>
      </c>
      <c r="D505" s="233" t="s">
        <v>74</v>
      </c>
      <c r="E505" s="231">
        <v>20000</v>
      </c>
      <c r="F505" s="231">
        <v>20000</v>
      </c>
      <c r="G505" s="231">
        <v>20000</v>
      </c>
    </row>
    <row r="506" spans="1:7" ht="34.5" customHeight="1" x14ac:dyDescent="0.2">
      <c r="A506" s="265" t="s">
        <v>1173</v>
      </c>
      <c r="B506" s="266"/>
      <c r="C506" s="233" t="s">
        <v>1174</v>
      </c>
      <c r="D506" s="234"/>
      <c r="E506" s="231">
        <v>362680000</v>
      </c>
      <c r="F506" s="231">
        <v>0</v>
      </c>
      <c r="G506" s="231">
        <v>0</v>
      </c>
    </row>
    <row r="507" spans="1:7" ht="15" customHeight="1" x14ac:dyDescent="0.2">
      <c r="A507" s="265" t="s">
        <v>1175</v>
      </c>
      <c r="B507" s="266"/>
      <c r="C507" s="233" t="s">
        <v>1174</v>
      </c>
      <c r="D507" s="233" t="s">
        <v>1176</v>
      </c>
      <c r="E507" s="231">
        <v>362680000</v>
      </c>
      <c r="F507" s="231">
        <v>0</v>
      </c>
      <c r="G507" s="231">
        <v>0</v>
      </c>
    </row>
    <row r="508" spans="1:7" ht="15" customHeight="1" x14ac:dyDescent="0.2">
      <c r="A508" s="265" t="s">
        <v>1177</v>
      </c>
      <c r="B508" s="266"/>
      <c r="C508" s="233" t="s">
        <v>1174</v>
      </c>
      <c r="D508" s="233" t="s">
        <v>1178</v>
      </c>
      <c r="E508" s="231">
        <v>362680000</v>
      </c>
      <c r="F508" s="231">
        <v>0</v>
      </c>
      <c r="G508" s="231">
        <v>0</v>
      </c>
    </row>
    <row r="509" spans="1:7" ht="23.25" customHeight="1" x14ac:dyDescent="0.2">
      <c r="A509" s="265" t="s">
        <v>1086</v>
      </c>
      <c r="B509" s="266"/>
      <c r="C509" s="233" t="s">
        <v>1087</v>
      </c>
      <c r="D509" s="234"/>
      <c r="E509" s="231">
        <v>77293100</v>
      </c>
      <c r="F509" s="231">
        <v>77293100</v>
      </c>
      <c r="G509" s="231">
        <v>77293100</v>
      </c>
    </row>
    <row r="510" spans="1:7" ht="45.75" customHeight="1" x14ac:dyDescent="0.2">
      <c r="A510" s="265" t="s">
        <v>289</v>
      </c>
      <c r="B510" s="266"/>
      <c r="C510" s="233" t="s">
        <v>1087</v>
      </c>
      <c r="D510" s="233" t="s">
        <v>195</v>
      </c>
      <c r="E510" s="231">
        <v>77293100</v>
      </c>
      <c r="F510" s="231">
        <v>77293100</v>
      </c>
      <c r="G510" s="231">
        <v>77293100</v>
      </c>
    </row>
    <row r="511" spans="1:7" ht="23.25" customHeight="1" x14ac:dyDescent="0.2">
      <c r="A511" s="265" t="s">
        <v>89</v>
      </c>
      <c r="B511" s="266"/>
      <c r="C511" s="233" t="s">
        <v>1087</v>
      </c>
      <c r="D511" s="233" t="s">
        <v>26</v>
      </c>
      <c r="E511" s="231">
        <v>77293100</v>
      </c>
      <c r="F511" s="231">
        <v>77293100</v>
      </c>
      <c r="G511" s="231">
        <v>77293100</v>
      </c>
    </row>
    <row r="512" spans="1:7" ht="34.5" customHeight="1" x14ac:dyDescent="0.2">
      <c r="A512" s="265" t="s">
        <v>358</v>
      </c>
      <c r="B512" s="266"/>
      <c r="C512" s="233" t="s">
        <v>359</v>
      </c>
      <c r="D512" s="234"/>
      <c r="E512" s="231">
        <v>272435000</v>
      </c>
      <c r="F512" s="231">
        <v>205919000</v>
      </c>
      <c r="G512" s="231">
        <v>205919000</v>
      </c>
    </row>
    <row r="513" spans="1:7" ht="45.75" customHeight="1" x14ac:dyDescent="0.2">
      <c r="A513" s="265" t="s">
        <v>289</v>
      </c>
      <c r="B513" s="266"/>
      <c r="C513" s="233" t="s">
        <v>359</v>
      </c>
      <c r="D513" s="233" t="s">
        <v>195</v>
      </c>
      <c r="E513" s="231">
        <v>194475000</v>
      </c>
      <c r="F513" s="231">
        <v>194475000</v>
      </c>
      <c r="G513" s="231">
        <v>194475000</v>
      </c>
    </row>
    <row r="514" spans="1:7" ht="15" customHeight="1" x14ac:dyDescent="0.2">
      <c r="A514" s="265" t="s">
        <v>248</v>
      </c>
      <c r="B514" s="266"/>
      <c r="C514" s="233" t="s">
        <v>359</v>
      </c>
      <c r="D514" s="233" t="s">
        <v>249</v>
      </c>
      <c r="E514" s="231">
        <v>194475000</v>
      </c>
      <c r="F514" s="231">
        <v>194475000</v>
      </c>
      <c r="G514" s="231">
        <v>194475000</v>
      </c>
    </row>
    <row r="515" spans="1:7" ht="23.25" customHeight="1" x14ac:dyDescent="0.2">
      <c r="A515" s="265" t="s">
        <v>272</v>
      </c>
      <c r="B515" s="266"/>
      <c r="C515" s="233" t="s">
        <v>359</v>
      </c>
      <c r="D515" s="233" t="s">
        <v>94</v>
      </c>
      <c r="E515" s="231">
        <v>77960000</v>
      </c>
      <c r="F515" s="231">
        <v>11444000</v>
      </c>
      <c r="G515" s="231">
        <v>11444000</v>
      </c>
    </row>
    <row r="516" spans="1:7" ht="23.25" customHeight="1" x14ac:dyDescent="0.2">
      <c r="A516" s="265" t="s">
        <v>187</v>
      </c>
      <c r="B516" s="266"/>
      <c r="C516" s="233" t="s">
        <v>359</v>
      </c>
      <c r="D516" s="233" t="s">
        <v>58</v>
      </c>
      <c r="E516" s="231">
        <v>77960000</v>
      </c>
      <c r="F516" s="231">
        <v>11444000</v>
      </c>
      <c r="G516" s="231">
        <v>11444000</v>
      </c>
    </row>
    <row r="517" spans="1:7" ht="34.5" customHeight="1" x14ac:dyDescent="0.2">
      <c r="A517" s="265" t="s">
        <v>360</v>
      </c>
      <c r="B517" s="266"/>
      <c r="C517" s="233" t="s">
        <v>361</v>
      </c>
      <c r="D517" s="234"/>
      <c r="E517" s="231">
        <v>240510250</v>
      </c>
      <c r="F517" s="231">
        <v>240510250</v>
      </c>
      <c r="G517" s="231">
        <v>240510250</v>
      </c>
    </row>
    <row r="518" spans="1:7" ht="45.75" customHeight="1" x14ac:dyDescent="0.2">
      <c r="A518" s="265" t="s">
        <v>289</v>
      </c>
      <c r="B518" s="266"/>
      <c r="C518" s="233" t="s">
        <v>361</v>
      </c>
      <c r="D518" s="233" t="s">
        <v>195</v>
      </c>
      <c r="E518" s="231">
        <v>158322000</v>
      </c>
      <c r="F518" s="231">
        <v>158322000</v>
      </c>
      <c r="G518" s="231">
        <v>158322000</v>
      </c>
    </row>
    <row r="519" spans="1:7" ht="15" customHeight="1" x14ac:dyDescent="0.2">
      <c r="A519" s="265" t="s">
        <v>248</v>
      </c>
      <c r="B519" s="266"/>
      <c r="C519" s="233" t="s">
        <v>361</v>
      </c>
      <c r="D519" s="233" t="s">
        <v>249</v>
      </c>
      <c r="E519" s="231">
        <v>158322000</v>
      </c>
      <c r="F519" s="231">
        <v>158322000</v>
      </c>
      <c r="G519" s="231">
        <v>158322000</v>
      </c>
    </row>
    <row r="520" spans="1:7" ht="23.25" customHeight="1" x14ac:dyDescent="0.2">
      <c r="A520" s="265" t="s">
        <v>272</v>
      </c>
      <c r="B520" s="266"/>
      <c r="C520" s="233" t="s">
        <v>361</v>
      </c>
      <c r="D520" s="233" t="s">
        <v>94</v>
      </c>
      <c r="E520" s="231">
        <v>81681450</v>
      </c>
      <c r="F520" s="231">
        <v>81681450</v>
      </c>
      <c r="G520" s="231">
        <v>81681450</v>
      </c>
    </row>
    <row r="521" spans="1:7" ht="23.25" customHeight="1" x14ac:dyDescent="0.2">
      <c r="A521" s="265" t="s">
        <v>187</v>
      </c>
      <c r="B521" s="266"/>
      <c r="C521" s="233" t="s">
        <v>361</v>
      </c>
      <c r="D521" s="233" t="s">
        <v>58</v>
      </c>
      <c r="E521" s="231">
        <v>81681450</v>
      </c>
      <c r="F521" s="231">
        <v>81681450</v>
      </c>
      <c r="G521" s="231">
        <v>81681450</v>
      </c>
    </row>
    <row r="522" spans="1:7" ht="15" customHeight="1" x14ac:dyDescent="0.2">
      <c r="A522" s="265" t="s">
        <v>200</v>
      </c>
      <c r="B522" s="266"/>
      <c r="C522" s="233" t="s">
        <v>361</v>
      </c>
      <c r="D522" s="233" t="s">
        <v>201</v>
      </c>
      <c r="E522" s="231">
        <v>506800</v>
      </c>
      <c r="F522" s="231">
        <v>506800</v>
      </c>
      <c r="G522" s="231">
        <v>506800</v>
      </c>
    </row>
    <row r="523" spans="1:7" ht="15" customHeight="1" x14ac:dyDescent="0.2">
      <c r="A523" s="265" t="s">
        <v>73</v>
      </c>
      <c r="B523" s="266"/>
      <c r="C523" s="233" t="s">
        <v>361</v>
      </c>
      <c r="D523" s="233" t="s">
        <v>74</v>
      </c>
      <c r="E523" s="231">
        <v>506800</v>
      </c>
      <c r="F523" s="231">
        <v>506800</v>
      </c>
      <c r="G523" s="231">
        <v>506800</v>
      </c>
    </row>
    <row r="524" spans="1:7" ht="34.5" customHeight="1" x14ac:dyDescent="0.2">
      <c r="A524" s="265" t="s">
        <v>749</v>
      </c>
      <c r="B524" s="266"/>
      <c r="C524" s="233" t="s">
        <v>750</v>
      </c>
      <c r="D524" s="234"/>
      <c r="E524" s="231">
        <v>600000</v>
      </c>
      <c r="F524" s="231">
        <v>600000</v>
      </c>
      <c r="G524" s="231">
        <v>600000</v>
      </c>
    </row>
    <row r="525" spans="1:7" ht="90.75" customHeight="1" x14ac:dyDescent="0.2">
      <c r="A525" s="265" t="s">
        <v>312</v>
      </c>
      <c r="B525" s="266"/>
      <c r="C525" s="233" t="s">
        <v>751</v>
      </c>
      <c r="D525" s="234"/>
      <c r="E525" s="231">
        <v>600000</v>
      </c>
      <c r="F525" s="231">
        <v>600000</v>
      </c>
      <c r="G525" s="231">
        <v>600000</v>
      </c>
    </row>
    <row r="526" spans="1:7" ht="23.25" customHeight="1" x14ac:dyDescent="0.2">
      <c r="A526" s="265" t="s">
        <v>272</v>
      </c>
      <c r="B526" s="266"/>
      <c r="C526" s="233" t="s">
        <v>751</v>
      </c>
      <c r="D526" s="233" t="s">
        <v>94</v>
      </c>
      <c r="E526" s="231">
        <v>600000</v>
      </c>
      <c r="F526" s="231">
        <v>600000</v>
      </c>
      <c r="G526" s="231">
        <v>600000</v>
      </c>
    </row>
    <row r="527" spans="1:7" ht="23.25" customHeight="1" x14ac:dyDescent="0.2">
      <c r="A527" s="265" t="s">
        <v>187</v>
      </c>
      <c r="B527" s="266"/>
      <c r="C527" s="233" t="s">
        <v>751</v>
      </c>
      <c r="D527" s="233" t="s">
        <v>58</v>
      </c>
      <c r="E527" s="231">
        <v>600000</v>
      </c>
      <c r="F527" s="231">
        <v>600000</v>
      </c>
      <c r="G527" s="231">
        <v>600000</v>
      </c>
    </row>
    <row r="528" spans="1:7" ht="45.75" customHeight="1" x14ac:dyDescent="0.2">
      <c r="A528" s="287" t="s">
        <v>362</v>
      </c>
      <c r="B528" s="288"/>
      <c r="C528" s="228" t="s">
        <v>363</v>
      </c>
      <c r="D528" s="228"/>
      <c r="E528" s="238">
        <v>202143148</v>
      </c>
      <c r="F528" s="238">
        <v>194442311</v>
      </c>
      <c r="G528" s="238">
        <v>194453704</v>
      </c>
    </row>
    <row r="529" spans="1:7" ht="45.75" customHeight="1" x14ac:dyDescent="0.2">
      <c r="A529" s="265" t="s">
        <v>1098</v>
      </c>
      <c r="B529" s="266"/>
      <c r="C529" s="233" t="s">
        <v>364</v>
      </c>
      <c r="D529" s="233"/>
      <c r="E529" s="231">
        <v>39197400</v>
      </c>
      <c r="F529" s="231">
        <v>39197400</v>
      </c>
      <c r="G529" s="231">
        <v>39197400</v>
      </c>
    </row>
    <row r="530" spans="1:7" ht="34.5" customHeight="1" x14ac:dyDescent="0.2">
      <c r="A530" s="265" t="s">
        <v>365</v>
      </c>
      <c r="B530" s="266"/>
      <c r="C530" s="233" t="s">
        <v>366</v>
      </c>
      <c r="D530" s="234"/>
      <c r="E530" s="231">
        <v>33394600</v>
      </c>
      <c r="F530" s="231">
        <v>33394600</v>
      </c>
      <c r="G530" s="231">
        <v>33394600</v>
      </c>
    </row>
    <row r="531" spans="1:7" ht="102" customHeight="1" x14ac:dyDescent="0.2">
      <c r="A531" s="265" t="s">
        <v>889</v>
      </c>
      <c r="B531" s="266"/>
      <c r="C531" s="233" t="s">
        <v>367</v>
      </c>
      <c r="D531" s="234"/>
      <c r="E531" s="231">
        <v>33394600</v>
      </c>
      <c r="F531" s="231">
        <v>33394600</v>
      </c>
      <c r="G531" s="231">
        <v>33394600</v>
      </c>
    </row>
    <row r="532" spans="1:7" ht="23.25" customHeight="1" x14ac:dyDescent="0.2">
      <c r="A532" s="265" t="s">
        <v>272</v>
      </c>
      <c r="B532" s="266"/>
      <c r="C532" s="233" t="s">
        <v>367</v>
      </c>
      <c r="D532" s="233" t="s">
        <v>94</v>
      </c>
      <c r="E532" s="231">
        <v>5400000</v>
      </c>
      <c r="F532" s="231">
        <v>5400000</v>
      </c>
      <c r="G532" s="231">
        <v>5400000</v>
      </c>
    </row>
    <row r="533" spans="1:7" ht="23.25" customHeight="1" x14ac:dyDescent="0.2">
      <c r="A533" s="265" t="s">
        <v>187</v>
      </c>
      <c r="B533" s="266"/>
      <c r="C533" s="233" t="s">
        <v>367</v>
      </c>
      <c r="D533" s="233" t="s">
        <v>58</v>
      </c>
      <c r="E533" s="231">
        <v>5400000</v>
      </c>
      <c r="F533" s="231">
        <v>5400000</v>
      </c>
      <c r="G533" s="231">
        <v>5400000</v>
      </c>
    </row>
    <row r="534" spans="1:7" ht="23.25" customHeight="1" x14ac:dyDescent="0.2">
      <c r="A534" s="265" t="s">
        <v>85</v>
      </c>
      <c r="B534" s="266"/>
      <c r="C534" s="233" t="s">
        <v>367</v>
      </c>
      <c r="D534" s="233" t="s">
        <v>84</v>
      </c>
      <c r="E534" s="231">
        <v>27994600</v>
      </c>
      <c r="F534" s="231">
        <v>27994600</v>
      </c>
      <c r="G534" s="231">
        <v>27994600</v>
      </c>
    </row>
    <row r="535" spans="1:7" ht="15" customHeight="1" x14ac:dyDescent="0.2">
      <c r="A535" s="265" t="s">
        <v>228</v>
      </c>
      <c r="B535" s="266"/>
      <c r="C535" s="233" t="s">
        <v>367</v>
      </c>
      <c r="D535" s="233" t="s">
        <v>229</v>
      </c>
      <c r="E535" s="231">
        <v>27994600</v>
      </c>
      <c r="F535" s="231">
        <v>27994600</v>
      </c>
      <c r="G535" s="231">
        <v>27994600</v>
      </c>
    </row>
    <row r="536" spans="1:7" ht="23.25" customHeight="1" x14ac:dyDescent="0.2">
      <c r="A536" s="265" t="s">
        <v>368</v>
      </c>
      <c r="B536" s="266"/>
      <c r="C536" s="233" t="s">
        <v>369</v>
      </c>
      <c r="D536" s="234"/>
      <c r="E536" s="231">
        <v>5802800</v>
      </c>
      <c r="F536" s="231">
        <v>5802800</v>
      </c>
      <c r="G536" s="231">
        <v>5802800</v>
      </c>
    </row>
    <row r="537" spans="1:7" ht="45.75" customHeight="1" x14ac:dyDescent="0.2">
      <c r="A537" s="265" t="s">
        <v>370</v>
      </c>
      <c r="B537" s="266"/>
      <c r="C537" s="233" t="s">
        <v>371</v>
      </c>
      <c r="D537" s="234"/>
      <c r="E537" s="231">
        <v>5802800</v>
      </c>
      <c r="F537" s="231">
        <v>5802800</v>
      </c>
      <c r="G537" s="231">
        <v>5802800</v>
      </c>
    </row>
    <row r="538" spans="1:7" ht="23.25" customHeight="1" x14ac:dyDescent="0.2">
      <c r="A538" s="265" t="s">
        <v>272</v>
      </c>
      <c r="B538" s="266"/>
      <c r="C538" s="233" t="s">
        <v>371</v>
      </c>
      <c r="D538" s="233" t="s">
        <v>94</v>
      </c>
      <c r="E538" s="231">
        <v>5800300</v>
      </c>
      <c r="F538" s="231">
        <v>5800300</v>
      </c>
      <c r="G538" s="231">
        <v>5800300</v>
      </c>
    </row>
    <row r="539" spans="1:7" ht="23.25" customHeight="1" x14ac:dyDescent="0.2">
      <c r="A539" s="265" t="s">
        <v>187</v>
      </c>
      <c r="B539" s="266"/>
      <c r="C539" s="233" t="s">
        <v>371</v>
      </c>
      <c r="D539" s="233" t="s">
        <v>58</v>
      </c>
      <c r="E539" s="231">
        <v>5800300</v>
      </c>
      <c r="F539" s="231">
        <v>5800300</v>
      </c>
      <c r="G539" s="231">
        <v>5800300</v>
      </c>
    </row>
    <row r="540" spans="1:7" ht="15" customHeight="1" x14ac:dyDescent="0.2">
      <c r="A540" s="265" t="s">
        <v>200</v>
      </c>
      <c r="B540" s="266"/>
      <c r="C540" s="233" t="s">
        <v>371</v>
      </c>
      <c r="D540" s="233" t="s">
        <v>201</v>
      </c>
      <c r="E540" s="231">
        <v>2500</v>
      </c>
      <c r="F540" s="231">
        <v>2500</v>
      </c>
      <c r="G540" s="231">
        <v>2500</v>
      </c>
    </row>
    <row r="541" spans="1:7" ht="15" customHeight="1" x14ac:dyDescent="0.2">
      <c r="A541" s="265" t="s">
        <v>73</v>
      </c>
      <c r="B541" s="266"/>
      <c r="C541" s="233" t="s">
        <v>371</v>
      </c>
      <c r="D541" s="233" t="s">
        <v>74</v>
      </c>
      <c r="E541" s="231">
        <v>2500</v>
      </c>
      <c r="F541" s="231">
        <v>2500</v>
      </c>
      <c r="G541" s="231">
        <v>2500</v>
      </c>
    </row>
    <row r="542" spans="1:7" ht="15" customHeight="1" x14ac:dyDescent="0.2">
      <c r="A542" s="265" t="s">
        <v>372</v>
      </c>
      <c r="B542" s="266"/>
      <c r="C542" s="233" t="s">
        <v>373</v>
      </c>
      <c r="D542" s="233"/>
      <c r="E542" s="231">
        <v>7000000</v>
      </c>
      <c r="F542" s="231">
        <v>2500000</v>
      </c>
      <c r="G542" s="231">
        <v>2500000</v>
      </c>
    </row>
    <row r="543" spans="1:7" ht="23.25" customHeight="1" x14ac:dyDescent="0.2">
      <c r="A543" s="265" t="s">
        <v>826</v>
      </c>
      <c r="B543" s="266"/>
      <c r="C543" s="233" t="s">
        <v>374</v>
      </c>
      <c r="D543" s="234"/>
      <c r="E543" s="231">
        <v>2500000</v>
      </c>
      <c r="F543" s="231">
        <v>2500000</v>
      </c>
      <c r="G543" s="231">
        <v>2500000</v>
      </c>
    </row>
    <row r="544" spans="1:7" ht="23.25" customHeight="1" x14ac:dyDescent="0.2">
      <c r="A544" s="265" t="s">
        <v>1156</v>
      </c>
      <c r="B544" s="266"/>
      <c r="C544" s="233" t="s">
        <v>375</v>
      </c>
      <c r="D544" s="234"/>
      <c r="E544" s="231">
        <v>2500000</v>
      </c>
      <c r="F544" s="231">
        <v>2500000</v>
      </c>
      <c r="G544" s="231">
        <v>2500000</v>
      </c>
    </row>
    <row r="545" spans="1:7" ht="23.25" customHeight="1" x14ac:dyDescent="0.2">
      <c r="A545" s="265" t="s">
        <v>85</v>
      </c>
      <c r="B545" s="266"/>
      <c r="C545" s="233" t="s">
        <v>375</v>
      </c>
      <c r="D545" s="233" t="s">
        <v>84</v>
      </c>
      <c r="E545" s="231">
        <v>2500000</v>
      </c>
      <c r="F545" s="231">
        <v>2500000</v>
      </c>
      <c r="G545" s="231">
        <v>2500000</v>
      </c>
    </row>
    <row r="546" spans="1:7" ht="15" customHeight="1" x14ac:dyDescent="0.2">
      <c r="A546" s="265" t="s">
        <v>49</v>
      </c>
      <c r="B546" s="266"/>
      <c r="C546" s="233" t="s">
        <v>375</v>
      </c>
      <c r="D546" s="233" t="s">
        <v>116</v>
      </c>
      <c r="E546" s="231">
        <v>2500000</v>
      </c>
      <c r="F546" s="231">
        <v>2500000</v>
      </c>
      <c r="G546" s="231">
        <v>2500000</v>
      </c>
    </row>
    <row r="547" spans="1:7" ht="68.25" customHeight="1" x14ac:dyDescent="0.2">
      <c r="A547" s="265" t="s">
        <v>951</v>
      </c>
      <c r="B547" s="266"/>
      <c r="C547" s="233" t="s">
        <v>952</v>
      </c>
      <c r="D547" s="234"/>
      <c r="E547" s="231">
        <v>4500000</v>
      </c>
      <c r="F547" s="231">
        <v>0</v>
      </c>
      <c r="G547" s="231">
        <v>0</v>
      </c>
    </row>
    <row r="548" spans="1:7" ht="34.5" customHeight="1" x14ac:dyDescent="0.2">
      <c r="A548" s="265" t="s">
        <v>1157</v>
      </c>
      <c r="B548" s="266"/>
      <c r="C548" s="233" t="s">
        <v>953</v>
      </c>
      <c r="D548" s="234"/>
      <c r="E548" s="231">
        <v>4500000</v>
      </c>
      <c r="F548" s="231">
        <v>0</v>
      </c>
      <c r="G548" s="231">
        <v>0</v>
      </c>
    </row>
    <row r="549" spans="1:7" ht="15" customHeight="1" x14ac:dyDescent="0.2">
      <c r="A549" s="265" t="s">
        <v>200</v>
      </c>
      <c r="B549" s="266"/>
      <c r="C549" s="233" t="s">
        <v>953</v>
      </c>
      <c r="D549" s="233" t="s">
        <v>201</v>
      </c>
      <c r="E549" s="231">
        <v>4500000</v>
      </c>
      <c r="F549" s="231">
        <v>0</v>
      </c>
      <c r="G549" s="231">
        <v>0</v>
      </c>
    </row>
    <row r="550" spans="1:7" ht="34.5" customHeight="1" x14ac:dyDescent="0.2">
      <c r="A550" s="265" t="s">
        <v>270</v>
      </c>
      <c r="B550" s="266"/>
      <c r="C550" s="233" t="s">
        <v>953</v>
      </c>
      <c r="D550" s="233" t="s">
        <v>106</v>
      </c>
      <c r="E550" s="231">
        <v>4500000</v>
      </c>
      <c r="F550" s="231">
        <v>0</v>
      </c>
      <c r="G550" s="231">
        <v>0</v>
      </c>
    </row>
    <row r="551" spans="1:7" ht="15" customHeight="1" x14ac:dyDescent="0.2">
      <c r="A551" s="265" t="s">
        <v>260</v>
      </c>
      <c r="B551" s="266"/>
      <c r="C551" s="233" t="s">
        <v>761</v>
      </c>
      <c r="D551" s="233"/>
      <c r="E551" s="231">
        <v>155945748</v>
      </c>
      <c r="F551" s="231">
        <v>152744911</v>
      </c>
      <c r="G551" s="231">
        <v>152756304</v>
      </c>
    </row>
    <row r="552" spans="1:7" ht="23.25" customHeight="1" x14ac:dyDescent="0.2">
      <c r="A552" s="265" t="s">
        <v>156</v>
      </c>
      <c r="B552" s="266"/>
      <c r="C552" s="233" t="s">
        <v>827</v>
      </c>
      <c r="D552" s="234"/>
      <c r="E552" s="231">
        <v>152682880</v>
      </c>
      <c r="F552" s="231">
        <v>152682880</v>
      </c>
      <c r="G552" s="231">
        <v>152682880</v>
      </c>
    </row>
    <row r="553" spans="1:7" ht="23.25" customHeight="1" x14ac:dyDescent="0.2">
      <c r="A553" s="265" t="s">
        <v>479</v>
      </c>
      <c r="B553" s="266"/>
      <c r="C553" s="233" t="s">
        <v>828</v>
      </c>
      <c r="D553" s="234"/>
      <c r="E553" s="231">
        <v>85067580</v>
      </c>
      <c r="F553" s="231">
        <v>85067580</v>
      </c>
      <c r="G553" s="231">
        <v>85067580</v>
      </c>
    </row>
    <row r="554" spans="1:7" ht="23.25" customHeight="1" x14ac:dyDescent="0.2">
      <c r="A554" s="265" t="s">
        <v>85</v>
      </c>
      <c r="B554" s="266"/>
      <c r="C554" s="233" t="s">
        <v>828</v>
      </c>
      <c r="D554" s="233" t="s">
        <v>84</v>
      </c>
      <c r="E554" s="231">
        <v>85067580</v>
      </c>
      <c r="F554" s="231">
        <v>85067580</v>
      </c>
      <c r="G554" s="231">
        <v>85067580</v>
      </c>
    </row>
    <row r="555" spans="1:7" ht="15" customHeight="1" x14ac:dyDescent="0.2">
      <c r="A555" s="265" t="s">
        <v>49</v>
      </c>
      <c r="B555" s="266"/>
      <c r="C555" s="233" t="s">
        <v>828</v>
      </c>
      <c r="D555" s="233" t="s">
        <v>116</v>
      </c>
      <c r="E555" s="231">
        <v>85067580</v>
      </c>
      <c r="F555" s="231">
        <v>85067580</v>
      </c>
      <c r="G555" s="231">
        <v>85067580</v>
      </c>
    </row>
    <row r="556" spans="1:7" ht="34.5" customHeight="1" x14ac:dyDescent="0.2">
      <c r="A556" s="265" t="s">
        <v>527</v>
      </c>
      <c r="B556" s="266"/>
      <c r="C556" s="233" t="s">
        <v>873</v>
      </c>
      <c r="D556" s="234"/>
      <c r="E556" s="231">
        <v>67615300</v>
      </c>
      <c r="F556" s="231">
        <v>67615300</v>
      </c>
      <c r="G556" s="231">
        <v>67615300</v>
      </c>
    </row>
    <row r="557" spans="1:7" ht="23.25" customHeight="1" x14ac:dyDescent="0.2">
      <c r="A557" s="265" t="s">
        <v>85</v>
      </c>
      <c r="B557" s="266"/>
      <c r="C557" s="233" t="s">
        <v>873</v>
      </c>
      <c r="D557" s="233" t="s">
        <v>84</v>
      </c>
      <c r="E557" s="231">
        <v>67615300</v>
      </c>
      <c r="F557" s="231">
        <v>67615300</v>
      </c>
      <c r="G557" s="231">
        <v>67615300</v>
      </c>
    </row>
    <row r="558" spans="1:7" ht="15" customHeight="1" x14ac:dyDescent="0.2">
      <c r="A558" s="265" t="s">
        <v>228</v>
      </c>
      <c r="B558" s="266"/>
      <c r="C558" s="233" t="s">
        <v>873</v>
      </c>
      <c r="D558" s="233" t="s">
        <v>229</v>
      </c>
      <c r="E558" s="231">
        <v>67615300</v>
      </c>
      <c r="F558" s="231">
        <v>67615300</v>
      </c>
      <c r="G558" s="231">
        <v>67615300</v>
      </c>
    </row>
    <row r="559" spans="1:7" ht="34.5" customHeight="1" x14ac:dyDescent="0.2">
      <c r="A559" s="265" t="s">
        <v>376</v>
      </c>
      <c r="B559" s="266"/>
      <c r="C559" s="233" t="s">
        <v>762</v>
      </c>
      <c r="D559" s="234"/>
      <c r="E559" s="231">
        <v>3262868</v>
      </c>
      <c r="F559" s="231">
        <v>62031</v>
      </c>
      <c r="G559" s="231">
        <v>73424</v>
      </c>
    </row>
    <row r="560" spans="1:7" ht="34.5" customHeight="1" x14ac:dyDescent="0.2">
      <c r="A560" s="265" t="s">
        <v>763</v>
      </c>
      <c r="B560" s="266"/>
      <c r="C560" s="233" t="s">
        <v>764</v>
      </c>
      <c r="D560" s="234"/>
      <c r="E560" s="231">
        <v>3262868</v>
      </c>
      <c r="F560" s="231">
        <v>62031</v>
      </c>
      <c r="G560" s="231">
        <v>73424</v>
      </c>
    </row>
    <row r="561" spans="1:7" ht="23.25" customHeight="1" x14ac:dyDescent="0.2">
      <c r="A561" s="265" t="s">
        <v>272</v>
      </c>
      <c r="B561" s="266"/>
      <c r="C561" s="233" t="s">
        <v>764</v>
      </c>
      <c r="D561" s="233" t="s">
        <v>94</v>
      </c>
      <c r="E561" s="231">
        <v>3262868</v>
      </c>
      <c r="F561" s="231">
        <v>62031</v>
      </c>
      <c r="G561" s="231">
        <v>73424</v>
      </c>
    </row>
    <row r="562" spans="1:7" ht="23.25" customHeight="1" x14ac:dyDescent="0.2">
      <c r="A562" s="265" t="s">
        <v>187</v>
      </c>
      <c r="B562" s="266"/>
      <c r="C562" s="233" t="s">
        <v>764</v>
      </c>
      <c r="D562" s="233" t="s">
        <v>58</v>
      </c>
      <c r="E562" s="231">
        <v>3262868</v>
      </c>
      <c r="F562" s="231">
        <v>62031</v>
      </c>
      <c r="G562" s="231">
        <v>73424</v>
      </c>
    </row>
    <row r="563" spans="1:7" ht="23.25" customHeight="1" x14ac:dyDescent="0.2">
      <c r="A563" s="287" t="s">
        <v>433</v>
      </c>
      <c r="B563" s="288"/>
      <c r="C563" s="228" t="s">
        <v>434</v>
      </c>
      <c r="D563" s="228"/>
      <c r="E563" s="238">
        <v>1382146800</v>
      </c>
      <c r="F563" s="238">
        <v>1261943900</v>
      </c>
      <c r="G563" s="238">
        <v>1261943900</v>
      </c>
    </row>
    <row r="564" spans="1:7" ht="15" customHeight="1" x14ac:dyDescent="0.2">
      <c r="A564" s="265" t="s">
        <v>435</v>
      </c>
      <c r="B564" s="266"/>
      <c r="C564" s="233" t="s">
        <v>436</v>
      </c>
      <c r="D564" s="233"/>
      <c r="E564" s="231">
        <v>219997000</v>
      </c>
      <c r="F564" s="231">
        <v>150269000</v>
      </c>
      <c r="G564" s="231">
        <v>150269000</v>
      </c>
    </row>
    <row r="565" spans="1:7" ht="23.25" customHeight="1" x14ac:dyDescent="0.2">
      <c r="A565" s="265" t="s">
        <v>729</v>
      </c>
      <c r="B565" s="266"/>
      <c r="C565" s="233" t="s">
        <v>437</v>
      </c>
      <c r="D565" s="234"/>
      <c r="E565" s="231">
        <v>219997000</v>
      </c>
      <c r="F565" s="231">
        <v>150269000</v>
      </c>
      <c r="G565" s="231">
        <v>150269000</v>
      </c>
    </row>
    <row r="566" spans="1:7" ht="34.5" customHeight="1" x14ac:dyDescent="0.2">
      <c r="A566" s="265" t="s">
        <v>1109</v>
      </c>
      <c r="B566" s="266"/>
      <c r="C566" s="233" t="s">
        <v>789</v>
      </c>
      <c r="D566" s="234"/>
      <c r="E566" s="231">
        <v>219997000</v>
      </c>
      <c r="F566" s="231">
        <v>150269000</v>
      </c>
      <c r="G566" s="231">
        <v>150269000</v>
      </c>
    </row>
    <row r="567" spans="1:7" ht="23.25" customHeight="1" x14ac:dyDescent="0.2">
      <c r="A567" s="265" t="s">
        <v>272</v>
      </c>
      <c r="B567" s="266"/>
      <c r="C567" s="233" t="s">
        <v>789</v>
      </c>
      <c r="D567" s="233" t="s">
        <v>94</v>
      </c>
      <c r="E567" s="231">
        <v>219997000</v>
      </c>
      <c r="F567" s="231">
        <v>150269000</v>
      </c>
      <c r="G567" s="231">
        <v>150269000</v>
      </c>
    </row>
    <row r="568" spans="1:7" ht="23.25" customHeight="1" x14ac:dyDescent="0.2">
      <c r="A568" s="265" t="s">
        <v>187</v>
      </c>
      <c r="B568" s="266"/>
      <c r="C568" s="233" t="s">
        <v>789</v>
      </c>
      <c r="D568" s="233" t="s">
        <v>58</v>
      </c>
      <c r="E568" s="231">
        <v>219997000</v>
      </c>
      <c r="F568" s="231">
        <v>150269000</v>
      </c>
      <c r="G568" s="231">
        <v>150269000</v>
      </c>
    </row>
    <row r="569" spans="1:7" ht="15" customHeight="1" x14ac:dyDescent="0.2">
      <c r="A569" s="265" t="s">
        <v>438</v>
      </c>
      <c r="B569" s="266"/>
      <c r="C569" s="233" t="s">
        <v>439</v>
      </c>
      <c r="D569" s="233"/>
      <c r="E569" s="231">
        <v>1010871900</v>
      </c>
      <c r="F569" s="231">
        <v>960397000</v>
      </c>
      <c r="G569" s="231">
        <v>960397000</v>
      </c>
    </row>
    <row r="570" spans="1:7" ht="23.25" customHeight="1" x14ac:dyDescent="0.2">
      <c r="A570" s="265" t="s">
        <v>1004</v>
      </c>
      <c r="B570" s="266"/>
      <c r="C570" s="233" t="s">
        <v>1005</v>
      </c>
      <c r="D570" s="234"/>
      <c r="E570" s="231">
        <v>644000000</v>
      </c>
      <c r="F570" s="231">
        <v>644000000</v>
      </c>
      <c r="G570" s="231">
        <v>644000000</v>
      </c>
    </row>
    <row r="571" spans="1:7" ht="34.5" customHeight="1" x14ac:dyDescent="0.2">
      <c r="A571" s="265" t="s">
        <v>1110</v>
      </c>
      <c r="B571" s="266"/>
      <c r="C571" s="233" t="s">
        <v>1006</v>
      </c>
      <c r="D571" s="234"/>
      <c r="E571" s="231">
        <v>644000000</v>
      </c>
      <c r="F571" s="231">
        <v>644000000</v>
      </c>
      <c r="G571" s="231">
        <v>644000000</v>
      </c>
    </row>
    <row r="572" spans="1:7" ht="23.25" customHeight="1" x14ac:dyDescent="0.2">
      <c r="A572" s="265" t="s">
        <v>272</v>
      </c>
      <c r="B572" s="266"/>
      <c r="C572" s="233" t="s">
        <v>1006</v>
      </c>
      <c r="D572" s="233" t="s">
        <v>94</v>
      </c>
      <c r="E572" s="231">
        <v>644000000</v>
      </c>
      <c r="F572" s="231">
        <v>644000000</v>
      </c>
      <c r="G572" s="231">
        <v>644000000</v>
      </c>
    </row>
    <row r="573" spans="1:7" ht="23.25" customHeight="1" x14ac:dyDescent="0.2">
      <c r="A573" s="265" t="s">
        <v>187</v>
      </c>
      <c r="B573" s="266"/>
      <c r="C573" s="233" t="s">
        <v>1006</v>
      </c>
      <c r="D573" s="233" t="s">
        <v>58</v>
      </c>
      <c r="E573" s="231">
        <v>644000000</v>
      </c>
      <c r="F573" s="231">
        <v>644000000</v>
      </c>
      <c r="G573" s="231">
        <v>644000000</v>
      </c>
    </row>
    <row r="574" spans="1:7" ht="34.5" customHeight="1" x14ac:dyDescent="0.2">
      <c r="A574" s="265" t="s">
        <v>440</v>
      </c>
      <c r="B574" s="266"/>
      <c r="C574" s="233" t="s">
        <v>790</v>
      </c>
      <c r="D574" s="234"/>
      <c r="E574" s="231">
        <v>366871900</v>
      </c>
      <c r="F574" s="231">
        <v>316397000</v>
      </c>
      <c r="G574" s="231">
        <v>316397000</v>
      </c>
    </row>
    <row r="575" spans="1:7" ht="34.5" customHeight="1" x14ac:dyDescent="0.2">
      <c r="A575" s="265" t="s">
        <v>1007</v>
      </c>
      <c r="B575" s="266"/>
      <c r="C575" s="233" t="s">
        <v>1008</v>
      </c>
      <c r="D575" s="234"/>
      <c r="E575" s="231">
        <v>324985000</v>
      </c>
      <c r="F575" s="231">
        <v>316397000</v>
      </c>
      <c r="G575" s="231">
        <v>316397000</v>
      </c>
    </row>
    <row r="576" spans="1:7" ht="23.25" customHeight="1" x14ac:dyDescent="0.2">
      <c r="A576" s="265" t="s">
        <v>272</v>
      </c>
      <c r="B576" s="266"/>
      <c r="C576" s="233" t="s">
        <v>1008</v>
      </c>
      <c r="D576" s="233" t="s">
        <v>94</v>
      </c>
      <c r="E576" s="231">
        <v>324985000</v>
      </c>
      <c r="F576" s="231">
        <v>316397000</v>
      </c>
      <c r="G576" s="231">
        <v>316397000</v>
      </c>
    </row>
    <row r="577" spans="1:7" ht="23.25" customHeight="1" x14ac:dyDescent="0.2">
      <c r="A577" s="265" t="s">
        <v>187</v>
      </c>
      <c r="B577" s="266"/>
      <c r="C577" s="233" t="s">
        <v>1008</v>
      </c>
      <c r="D577" s="233" t="s">
        <v>58</v>
      </c>
      <c r="E577" s="231">
        <v>324985000</v>
      </c>
      <c r="F577" s="231">
        <v>316397000</v>
      </c>
      <c r="G577" s="231">
        <v>316397000</v>
      </c>
    </row>
    <row r="578" spans="1:7" ht="23.25" customHeight="1" x14ac:dyDescent="0.2">
      <c r="A578" s="265" t="s">
        <v>1009</v>
      </c>
      <c r="B578" s="266"/>
      <c r="C578" s="233" t="s">
        <v>1010</v>
      </c>
      <c r="D578" s="234"/>
      <c r="E578" s="231">
        <v>20725700</v>
      </c>
      <c r="F578" s="231">
        <v>0</v>
      </c>
      <c r="G578" s="231">
        <v>0</v>
      </c>
    </row>
    <row r="579" spans="1:7" ht="23.25" customHeight="1" x14ac:dyDescent="0.2">
      <c r="A579" s="265" t="s">
        <v>272</v>
      </c>
      <c r="B579" s="266"/>
      <c r="C579" s="233" t="s">
        <v>1010</v>
      </c>
      <c r="D579" s="233" t="s">
        <v>94</v>
      </c>
      <c r="E579" s="231">
        <v>20725700</v>
      </c>
      <c r="F579" s="231">
        <v>0</v>
      </c>
      <c r="G579" s="231">
        <v>0</v>
      </c>
    </row>
    <row r="580" spans="1:7" ht="23.25" customHeight="1" x14ac:dyDescent="0.2">
      <c r="A580" s="265" t="s">
        <v>187</v>
      </c>
      <c r="B580" s="266"/>
      <c r="C580" s="233" t="s">
        <v>1010</v>
      </c>
      <c r="D580" s="233" t="s">
        <v>58</v>
      </c>
      <c r="E580" s="231">
        <v>20725700</v>
      </c>
      <c r="F580" s="231">
        <v>0</v>
      </c>
      <c r="G580" s="231">
        <v>0</v>
      </c>
    </row>
    <row r="581" spans="1:7" ht="34.5" customHeight="1" x14ac:dyDescent="0.2">
      <c r="A581" s="265" t="s">
        <v>1111</v>
      </c>
      <c r="B581" s="266"/>
      <c r="C581" s="233" t="s">
        <v>1112</v>
      </c>
      <c r="D581" s="234"/>
      <c r="E581" s="231">
        <v>21161200</v>
      </c>
      <c r="F581" s="231">
        <v>0</v>
      </c>
      <c r="G581" s="231">
        <v>0</v>
      </c>
    </row>
    <row r="582" spans="1:7" ht="23.25" customHeight="1" x14ac:dyDescent="0.2">
      <c r="A582" s="265" t="s">
        <v>272</v>
      </c>
      <c r="B582" s="266"/>
      <c r="C582" s="233" t="s">
        <v>1112</v>
      </c>
      <c r="D582" s="233" t="s">
        <v>94</v>
      </c>
      <c r="E582" s="231">
        <v>21161200</v>
      </c>
      <c r="F582" s="231">
        <v>0</v>
      </c>
      <c r="G582" s="231">
        <v>0</v>
      </c>
    </row>
    <row r="583" spans="1:7" ht="23.25" customHeight="1" x14ac:dyDescent="0.2">
      <c r="A583" s="265" t="s">
        <v>187</v>
      </c>
      <c r="B583" s="266"/>
      <c r="C583" s="233" t="s">
        <v>1112</v>
      </c>
      <c r="D583" s="233" t="s">
        <v>58</v>
      </c>
      <c r="E583" s="231">
        <v>21161200</v>
      </c>
      <c r="F583" s="231">
        <v>0</v>
      </c>
      <c r="G583" s="231">
        <v>0</v>
      </c>
    </row>
    <row r="584" spans="1:7" ht="15" customHeight="1" x14ac:dyDescent="0.2">
      <c r="A584" s="265" t="s">
        <v>1011</v>
      </c>
      <c r="B584" s="266"/>
      <c r="C584" s="233" t="s">
        <v>1012</v>
      </c>
      <c r="D584" s="233"/>
      <c r="E584" s="231">
        <v>100000000</v>
      </c>
      <c r="F584" s="231">
        <v>100000000</v>
      </c>
      <c r="G584" s="231">
        <v>100000000</v>
      </c>
    </row>
    <row r="585" spans="1:7" ht="23.25" customHeight="1" x14ac:dyDescent="0.2">
      <c r="A585" s="265" t="s">
        <v>1013</v>
      </c>
      <c r="B585" s="266"/>
      <c r="C585" s="233" t="s">
        <v>1014</v>
      </c>
      <c r="D585" s="234"/>
      <c r="E585" s="231">
        <v>100000000</v>
      </c>
      <c r="F585" s="231">
        <v>100000000</v>
      </c>
      <c r="G585" s="231">
        <v>100000000</v>
      </c>
    </row>
    <row r="586" spans="1:7" ht="23.25" customHeight="1" x14ac:dyDescent="0.2">
      <c r="A586" s="265" t="s">
        <v>441</v>
      </c>
      <c r="B586" s="266"/>
      <c r="C586" s="233" t="s">
        <v>1015</v>
      </c>
      <c r="D586" s="234"/>
      <c r="E586" s="231">
        <v>100000000</v>
      </c>
      <c r="F586" s="231">
        <v>100000000</v>
      </c>
      <c r="G586" s="231">
        <v>100000000</v>
      </c>
    </row>
    <row r="587" spans="1:7" ht="23.25" customHeight="1" x14ac:dyDescent="0.2">
      <c r="A587" s="265" t="s">
        <v>272</v>
      </c>
      <c r="B587" s="266"/>
      <c r="C587" s="233" t="s">
        <v>1015</v>
      </c>
      <c r="D587" s="233" t="s">
        <v>94</v>
      </c>
      <c r="E587" s="231">
        <v>100000000</v>
      </c>
      <c r="F587" s="231">
        <v>100000000</v>
      </c>
      <c r="G587" s="231">
        <v>100000000</v>
      </c>
    </row>
    <row r="588" spans="1:7" ht="23.25" customHeight="1" x14ac:dyDescent="0.2">
      <c r="A588" s="265" t="s">
        <v>187</v>
      </c>
      <c r="B588" s="266"/>
      <c r="C588" s="233" t="s">
        <v>1015</v>
      </c>
      <c r="D588" s="233" t="s">
        <v>58</v>
      </c>
      <c r="E588" s="231">
        <v>100000000</v>
      </c>
      <c r="F588" s="231">
        <v>100000000</v>
      </c>
      <c r="G588" s="231">
        <v>100000000</v>
      </c>
    </row>
    <row r="589" spans="1:7" ht="15" customHeight="1" x14ac:dyDescent="0.2">
      <c r="A589" s="265" t="s">
        <v>260</v>
      </c>
      <c r="B589" s="266"/>
      <c r="C589" s="233" t="s">
        <v>1016</v>
      </c>
      <c r="D589" s="233"/>
      <c r="E589" s="231">
        <v>51277900</v>
      </c>
      <c r="F589" s="231">
        <v>51277900</v>
      </c>
      <c r="G589" s="231">
        <v>51277900</v>
      </c>
    </row>
    <row r="590" spans="1:7" ht="23.25" customHeight="1" x14ac:dyDescent="0.2">
      <c r="A590" s="265" t="s">
        <v>156</v>
      </c>
      <c r="B590" s="266"/>
      <c r="C590" s="233" t="s">
        <v>1017</v>
      </c>
      <c r="D590" s="234"/>
      <c r="E590" s="231">
        <v>51277900</v>
      </c>
      <c r="F590" s="231">
        <v>51277900</v>
      </c>
      <c r="G590" s="231">
        <v>51277900</v>
      </c>
    </row>
    <row r="591" spans="1:7" ht="34.5" customHeight="1" x14ac:dyDescent="0.2">
      <c r="A591" s="265" t="s">
        <v>1018</v>
      </c>
      <c r="B591" s="266"/>
      <c r="C591" s="233" t="s">
        <v>1019</v>
      </c>
      <c r="D591" s="234"/>
      <c r="E591" s="231">
        <v>51277900</v>
      </c>
      <c r="F591" s="231">
        <v>51277900</v>
      </c>
      <c r="G591" s="231">
        <v>51277900</v>
      </c>
    </row>
    <row r="592" spans="1:7" ht="45.75" customHeight="1" x14ac:dyDescent="0.2">
      <c r="A592" s="265" t="s">
        <v>289</v>
      </c>
      <c r="B592" s="266"/>
      <c r="C592" s="233" t="s">
        <v>1019</v>
      </c>
      <c r="D592" s="233" t="s">
        <v>195</v>
      </c>
      <c r="E592" s="231">
        <v>40709800</v>
      </c>
      <c r="F592" s="231">
        <v>40709800</v>
      </c>
      <c r="G592" s="231">
        <v>40709800</v>
      </c>
    </row>
    <row r="593" spans="1:7" ht="15" customHeight="1" x14ac:dyDescent="0.2">
      <c r="A593" s="265" t="s">
        <v>248</v>
      </c>
      <c r="B593" s="266"/>
      <c r="C593" s="233" t="s">
        <v>1019</v>
      </c>
      <c r="D593" s="233" t="s">
        <v>249</v>
      </c>
      <c r="E593" s="231">
        <v>40709800</v>
      </c>
      <c r="F593" s="231">
        <v>40709800</v>
      </c>
      <c r="G593" s="231">
        <v>40709800</v>
      </c>
    </row>
    <row r="594" spans="1:7" ht="23.25" customHeight="1" x14ac:dyDescent="0.2">
      <c r="A594" s="265" t="s">
        <v>272</v>
      </c>
      <c r="B594" s="266"/>
      <c r="C594" s="233" t="s">
        <v>1019</v>
      </c>
      <c r="D594" s="233" t="s">
        <v>94</v>
      </c>
      <c r="E594" s="231">
        <v>10543000</v>
      </c>
      <c r="F594" s="231">
        <v>10543000</v>
      </c>
      <c r="G594" s="231">
        <v>10543000</v>
      </c>
    </row>
    <row r="595" spans="1:7" ht="23.25" customHeight="1" x14ac:dyDescent="0.2">
      <c r="A595" s="265" t="s">
        <v>187</v>
      </c>
      <c r="B595" s="266"/>
      <c r="C595" s="233" t="s">
        <v>1019</v>
      </c>
      <c r="D595" s="233" t="s">
        <v>58</v>
      </c>
      <c r="E595" s="231">
        <v>10543000</v>
      </c>
      <c r="F595" s="231">
        <v>10543000</v>
      </c>
      <c r="G595" s="231">
        <v>10543000</v>
      </c>
    </row>
    <row r="596" spans="1:7" ht="15" customHeight="1" x14ac:dyDescent="0.2">
      <c r="A596" s="265" t="s">
        <v>200</v>
      </c>
      <c r="B596" s="266"/>
      <c r="C596" s="233" t="s">
        <v>1019</v>
      </c>
      <c r="D596" s="233" t="s">
        <v>201</v>
      </c>
      <c r="E596" s="231">
        <v>25100</v>
      </c>
      <c r="F596" s="231">
        <v>25100</v>
      </c>
      <c r="G596" s="231">
        <v>25100</v>
      </c>
    </row>
    <row r="597" spans="1:7" ht="15" customHeight="1" x14ac:dyDescent="0.2">
      <c r="A597" s="265" t="s">
        <v>73</v>
      </c>
      <c r="B597" s="266"/>
      <c r="C597" s="233" t="s">
        <v>1019</v>
      </c>
      <c r="D597" s="233" t="s">
        <v>74</v>
      </c>
      <c r="E597" s="231">
        <v>25100</v>
      </c>
      <c r="F597" s="231">
        <v>25100</v>
      </c>
      <c r="G597" s="231">
        <v>25100</v>
      </c>
    </row>
    <row r="598" spans="1:7" ht="23.25" customHeight="1" x14ac:dyDescent="0.2">
      <c r="A598" s="287" t="s">
        <v>888</v>
      </c>
      <c r="B598" s="288"/>
      <c r="C598" s="228" t="s">
        <v>317</v>
      </c>
      <c r="D598" s="228"/>
      <c r="E598" s="238">
        <v>381702890</v>
      </c>
      <c r="F598" s="238">
        <v>378144990</v>
      </c>
      <c r="G598" s="238">
        <v>371195050</v>
      </c>
    </row>
    <row r="599" spans="1:7" ht="45.75" customHeight="1" x14ac:dyDescent="0.2">
      <c r="A599" s="265" t="s">
        <v>791</v>
      </c>
      <c r="B599" s="266"/>
      <c r="C599" s="233" t="s">
        <v>377</v>
      </c>
      <c r="D599" s="233"/>
      <c r="E599" s="231">
        <v>1537000</v>
      </c>
      <c r="F599" s="231">
        <v>1537000</v>
      </c>
      <c r="G599" s="231">
        <v>1537000</v>
      </c>
    </row>
    <row r="600" spans="1:7" ht="45.75" customHeight="1" x14ac:dyDescent="0.2">
      <c r="A600" s="265" t="s">
        <v>1099</v>
      </c>
      <c r="B600" s="266"/>
      <c r="C600" s="233" t="s">
        <v>378</v>
      </c>
      <c r="D600" s="234"/>
      <c r="E600" s="231">
        <v>1537000</v>
      </c>
      <c r="F600" s="231">
        <v>1537000</v>
      </c>
      <c r="G600" s="231">
        <v>1537000</v>
      </c>
    </row>
    <row r="601" spans="1:7" ht="79.5" customHeight="1" x14ac:dyDescent="0.2">
      <c r="A601" s="265" t="s">
        <v>1100</v>
      </c>
      <c r="B601" s="266"/>
      <c r="C601" s="233" t="s">
        <v>1000</v>
      </c>
      <c r="D601" s="234"/>
      <c r="E601" s="231">
        <v>1537000</v>
      </c>
      <c r="F601" s="231">
        <v>1537000</v>
      </c>
      <c r="G601" s="231">
        <v>1537000</v>
      </c>
    </row>
    <row r="602" spans="1:7" ht="23.25" customHeight="1" x14ac:dyDescent="0.2">
      <c r="A602" s="265" t="s">
        <v>85</v>
      </c>
      <c r="B602" s="266"/>
      <c r="C602" s="233" t="s">
        <v>1000</v>
      </c>
      <c r="D602" s="233" t="s">
        <v>84</v>
      </c>
      <c r="E602" s="231">
        <v>1537000</v>
      </c>
      <c r="F602" s="231">
        <v>1537000</v>
      </c>
      <c r="G602" s="231">
        <v>1537000</v>
      </c>
    </row>
    <row r="603" spans="1:7" ht="15" customHeight="1" x14ac:dyDescent="0.2">
      <c r="A603" s="265" t="s">
        <v>49</v>
      </c>
      <c r="B603" s="266"/>
      <c r="C603" s="233" t="s">
        <v>1000</v>
      </c>
      <c r="D603" s="233" t="s">
        <v>116</v>
      </c>
      <c r="E603" s="231">
        <v>1537000</v>
      </c>
      <c r="F603" s="231">
        <v>1537000</v>
      </c>
      <c r="G603" s="231">
        <v>1537000</v>
      </c>
    </row>
    <row r="604" spans="1:7" ht="34.5" customHeight="1" x14ac:dyDescent="0.2">
      <c r="A604" s="265" t="s">
        <v>318</v>
      </c>
      <c r="B604" s="266"/>
      <c r="C604" s="233" t="s">
        <v>319</v>
      </c>
      <c r="D604" s="233"/>
      <c r="E604" s="231">
        <v>56788790</v>
      </c>
      <c r="F604" s="231">
        <v>53230890</v>
      </c>
      <c r="G604" s="231">
        <v>46280950</v>
      </c>
    </row>
    <row r="605" spans="1:7" ht="15" customHeight="1" x14ac:dyDescent="0.2">
      <c r="A605" s="265" t="s">
        <v>320</v>
      </c>
      <c r="B605" s="266"/>
      <c r="C605" s="233" t="s">
        <v>321</v>
      </c>
      <c r="D605" s="234"/>
      <c r="E605" s="231">
        <v>22670000</v>
      </c>
      <c r="F605" s="231">
        <v>22070000</v>
      </c>
      <c r="G605" s="231">
        <v>22070000</v>
      </c>
    </row>
    <row r="606" spans="1:7" ht="15" customHeight="1" x14ac:dyDescent="0.2">
      <c r="A606" s="265" t="s">
        <v>322</v>
      </c>
      <c r="B606" s="266"/>
      <c r="C606" s="233" t="s">
        <v>323</v>
      </c>
      <c r="D606" s="234"/>
      <c r="E606" s="231">
        <v>22670000</v>
      </c>
      <c r="F606" s="231">
        <v>22070000</v>
      </c>
      <c r="G606" s="231">
        <v>22070000</v>
      </c>
    </row>
    <row r="607" spans="1:7" ht="23.25" customHeight="1" x14ac:dyDescent="0.2">
      <c r="A607" s="265" t="s">
        <v>272</v>
      </c>
      <c r="B607" s="266"/>
      <c r="C607" s="233" t="s">
        <v>323</v>
      </c>
      <c r="D607" s="233" t="s">
        <v>94</v>
      </c>
      <c r="E607" s="231">
        <v>22670000</v>
      </c>
      <c r="F607" s="231">
        <v>22070000</v>
      </c>
      <c r="G607" s="231">
        <v>22070000</v>
      </c>
    </row>
    <row r="608" spans="1:7" ht="23.25" customHeight="1" x14ac:dyDescent="0.2">
      <c r="A608" s="265" t="s">
        <v>187</v>
      </c>
      <c r="B608" s="266"/>
      <c r="C608" s="233" t="s">
        <v>323</v>
      </c>
      <c r="D608" s="233" t="s">
        <v>58</v>
      </c>
      <c r="E608" s="231">
        <v>22670000</v>
      </c>
      <c r="F608" s="231">
        <v>22070000</v>
      </c>
      <c r="G608" s="231">
        <v>22070000</v>
      </c>
    </row>
    <row r="609" spans="1:7" ht="15" customHeight="1" x14ac:dyDescent="0.2">
      <c r="A609" s="265" t="s">
        <v>324</v>
      </c>
      <c r="B609" s="266"/>
      <c r="C609" s="233" t="s">
        <v>325</v>
      </c>
      <c r="D609" s="234"/>
      <c r="E609" s="231">
        <v>730000</v>
      </c>
      <c r="F609" s="231">
        <v>730000</v>
      </c>
      <c r="G609" s="231">
        <v>730000</v>
      </c>
    </row>
    <row r="610" spans="1:7" ht="15" customHeight="1" x14ac:dyDescent="0.2">
      <c r="A610" s="265" t="s">
        <v>326</v>
      </c>
      <c r="B610" s="266"/>
      <c r="C610" s="233" t="s">
        <v>327</v>
      </c>
      <c r="D610" s="234"/>
      <c r="E610" s="231">
        <v>730000</v>
      </c>
      <c r="F610" s="231">
        <v>730000</v>
      </c>
      <c r="G610" s="231">
        <v>730000</v>
      </c>
    </row>
    <row r="611" spans="1:7" ht="23.25" customHeight="1" x14ac:dyDescent="0.2">
      <c r="A611" s="265" t="s">
        <v>272</v>
      </c>
      <c r="B611" s="266"/>
      <c r="C611" s="233" t="s">
        <v>327</v>
      </c>
      <c r="D611" s="233" t="s">
        <v>94</v>
      </c>
      <c r="E611" s="231">
        <v>730000</v>
      </c>
      <c r="F611" s="231">
        <v>730000</v>
      </c>
      <c r="G611" s="231">
        <v>730000</v>
      </c>
    </row>
    <row r="612" spans="1:7" ht="23.25" customHeight="1" x14ac:dyDescent="0.2">
      <c r="A612" s="265" t="s">
        <v>187</v>
      </c>
      <c r="B612" s="266"/>
      <c r="C612" s="233" t="s">
        <v>327</v>
      </c>
      <c r="D612" s="233" t="s">
        <v>58</v>
      </c>
      <c r="E612" s="231">
        <v>730000</v>
      </c>
      <c r="F612" s="231">
        <v>730000</v>
      </c>
      <c r="G612" s="231">
        <v>730000</v>
      </c>
    </row>
    <row r="613" spans="1:7" ht="23.25" customHeight="1" x14ac:dyDescent="0.2">
      <c r="A613" s="265" t="s">
        <v>446</v>
      </c>
      <c r="B613" s="266"/>
      <c r="C613" s="233" t="s">
        <v>447</v>
      </c>
      <c r="D613" s="234"/>
      <c r="E613" s="231">
        <v>15000000</v>
      </c>
      <c r="F613" s="231">
        <v>15000000</v>
      </c>
      <c r="G613" s="231">
        <v>14500000</v>
      </c>
    </row>
    <row r="614" spans="1:7" ht="15" customHeight="1" x14ac:dyDescent="0.2">
      <c r="A614" s="265" t="s">
        <v>448</v>
      </c>
      <c r="B614" s="266"/>
      <c r="C614" s="233" t="s">
        <v>449</v>
      </c>
      <c r="D614" s="234"/>
      <c r="E614" s="231">
        <v>15000000</v>
      </c>
      <c r="F614" s="231">
        <v>15000000</v>
      </c>
      <c r="G614" s="231">
        <v>14500000</v>
      </c>
    </row>
    <row r="615" spans="1:7" ht="23.25" customHeight="1" x14ac:dyDescent="0.2">
      <c r="A615" s="265" t="s">
        <v>272</v>
      </c>
      <c r="B615" s="266"/>
      <c r="C615" s="233" t="s">
        <v>449</v>
      </c>
      <c r="D615" s="233" t="s">
        <v>94</v>
      </c>
      <c r="E615" s="231">
        <v>15000000</v>
      </c>
      <c r="F615" s="231">
        <v>15000000</v>
      </c>
      <c r="G615" s="231">
        <v>14500000</v>
      </c>
    </row>
    <row r="616" spans="1:7" ht="23.25" customHeight="1" x14ac:dyDescent="0.2">
      <c r="A616" s="265" t="s">
        <v>187</v>
      </c>
      <c r="B616" s="266"/>
      <c r="C616" s="233" t="s">
        <v>449</v>
      </c>
      <c r="D616" s="233" t="s">
        <v>58</v>
      </c>
      <c r="E616" s="231">
        <v>15000000</v>
      </c>
      <c r="F616" s="231">
        <v>15000000</v>
      </c>
      <c r="G616" s="231">
        <v>14500000</v>
      </c>
    </row>
    <row r="617" spans="1:7" ht="15" customHeight="1" x14ac:dyDescent="0.2">
      <c r="A617" s="265" t="s">
        <v>1045</v>
      </c>
      <c r="B617" s="266"/>
      <c r="C617" s="233" t="s">
        <v>1046</v>
      </c>
      <c r="D617" s="234"/>
      <c r="E617" s="231">
        <v>149690</v>
      </c>
      <c r="F617" s="231">
        <v>0</v>
      </c>
      <c r="G617" s="231">
        <v>0</v>
      </c>
    </row>
    <row r="618" spans="1:7" ht="45.75" customHeight="1" x14ac:dyDescent="0.2">
      <c r="A618" s="265" t="s">
        <v>1047</v>
      </c>
      <c r="B618" s="266"/>
      <c r="C618" s="233" t="s">
        <v>1048</v>
      </c>
      <c r="D618" s="234"/>
      <c r="E618" s="231">
        <v>149690</v>
      </c>
      <c r="F618" s="231">
        <v>0</v>
      </c>
      <c r="G618" s="231">
        <v>0</v>
      </c>
    </row>
    <row r="619" spans="1:7" ht="23.25" customHeight="1" x14ac:dyDescent="0.2">
      <c r="A619" s="265" t="s">
        <v>272</v>
      </c>
      <c r="B619" s="266"/>
      <c r="C619" s="233" t="s">
        <v>1048</v>
      </c>
      <c r="D619" s="233" t="s">
        <v>94</v>
      </c>
      <c r="E619" s="231">
        <v>149690</v>
      </c>
      <c r="F619" s="231">
        <v>0</v>
      </c>
      <c r="G619" s="231">
        <v>0</v>
      </c>
    </row>
    <row r="620" spans="1:7" ht="23.25" customHeight="1" x14ac:dyDescent="0.2">
      <c r="A620" s="265" t="s">
        <v>187</v>
      </c>
      <c r="B620" s="266"/>
      <c r="C620" s="233" t="s">
        <v>1048</v>
      </c>
      <c r="D620" s="233" t="s">
        <v>58</v>
      </c>
      <c r="E620" s="231">
        <v>149690</v>
      </c>
      <c r="F620" s="231">
        <v>0</v>
      </c>
      <c r="G620" s="231">
        <v>0</v>
      </c>
    </row>
    <row r="621" spans="1:7" ht="23.25" customHeight="1" x14ac:dyDescent="0.2">
      <c r="A621" s="265" t="s">
        <v>1148</v>
      </c>
      <c r="B621" s="266"/>
      <c r="C621" s="233" t="s">
        <v>1149</v>
      </c>
      <c r="D621" s="234"/>
      <c r="E621" s="231">
        <v>18239100</v>
      </c>
      <c r="F621" s="231">
        <v>15430890</v>
      </c>
      <c r="G621" s="231">
        <v>8980950</v>
      </c>
    </row>
    <row r="622" spans="1:7" ht="34.5" customHeight="1" x14ac:dyDescent="0.2">
      <c r="A622" s="265" t="s">
        <v>1150</v>
      </c>
      <c r="B622" s="266"/>
      <c r="C622" s="233" t="s">
        <v>1151</v>
      </c>
      <c r="D622" s="234"/>
      <c r="E622" s="231">
        <v>18239100</v>
      </c>
      <c r="F622" s="231">
        <v>15430890</v>
      </c>
      <c r="G622" s="231">
        <v>8980950</v>
      </c>
    </row>
    <row r="623" spans="1:7" ht="23.25" customHeight="1" x14ac:dyDescent="0.2">
      <c r="A623" s="265" t="s">
        <v>272</v>
      </c>
      <c r="B623" s="266"/>
      <c r="C623" s="233" t="s">
        <v>1151</v>
      </c>
      <c r="D623" s="233" t="s">
        <v>94</v>
      </c>
      <c r="E623" s="231">
        <v>18239100</v>
      </c>
      <c r="F623" s="231">
        <v>15430890</v>
      </c>
      <c r="G623" s="231">
        <v>8980950</v>
      </c>
    </row>
    <row r="624" spans="1:7" ht="23.25" customHeight="1" x14ac:dyDescent="0.2">
      <c r="A624" s="265" t="s">
        <v>187</v>
      </c>
      <c r="B624" s="266"/>
      <c r="C624" s="233" t="s">
        <v>1151</v>
      </c>
      <c r="D624" s="233" t="s">
        <v>58</v>
      </c>
      <c r="E624" s="231">
        <v>18239100</v>
      </c>
      <c r="F624" s="231">
        <v>15430890</v>
      </c>
      <c r="G624" s="231">
        <v>8980950</v>
      </c>
    </row>
    <row r="625" spans="1:7" ht="15" customHeight="1" x14ac:dyDescent="0.2">
      <c r="A625" s="265" t="s">
        <v>260</v>
      </c>
      <c r="B625" s="266"/>
      <c r="C625" s="233" t="s">
        <v>765</v>
      </c>
      <c r="D625" s="233"/>
      <c r="E625" s="231">
        <v>323377100</v>
      </c>
      <c r="F625" s="231">
        <v>323377100</v>
      </c>
      <c r="G625" s="231">
        <v>323377100</v>
      </c>
    </row>
    <row r="626" spans="1:7" ht="23.25" customHeight="1" x14ac:dyDescent="0.2">
      <c r="A626" s="265" t="s">
        <v>156</v>
      </c>
      <c r="B626" s="266"/>
      <c r="C626" s="233" t="s">
        <v>766</v>
      </c>
      <c r="D626" s="234"/>
      <c r="E626" s="231">
        <v>323377100</v>
      </c>
      <c r="F626" s="231">
        <v>323377100</v>
      </c>
      <c r="G626" s="231">
        <v>323377100</v>
      </c>
    </row>
    <row r="627" spans="1:7" ht="34.5" customHeight="1" x14ac:dyDescent="0.2">
      <c r="A627" s="265" t="s">
        <v>379</v>
      </c>
      <c r="B627" s="266"/>
      <c r="C627" s="233" t="s">
        <v>767</v>
      </c>
      <c r="D627" s="234"/>
      <c r="E627" s="231">
        <v>323377100</v>
      </c>
      <c r="F627" s="231">
        <v>323377100</v>
      </c>
      <c r="G627" s="231">
        <v>323377100</v>
      </c>
    </row>
    <row r="628" spans="1:7" ht="23.25" customHeight="1" x14ac:dyDescent="0.2">
      <c r="A628" s="265" t="s">
        <v>85</v>
      </c>
      <c r="B628" s="266"/>
      <c r="C628" s="233" t="s">
        <v>767</v>
      </c>
      <c r="D628" s="233" t="s">
        <v>84</v>
      </c>
      <c r="E628" s="231">
        <v>323377100</v>
      </c>
      <c r="F628" s="231">
        <v>323377100</v>
      </c>
      <c r="G628" s="231">
        <v>323377100</v>
      </c>
    </row>
    <row r="629" spans="1:7" ht="15" customHeight="1" x14ac:dyDescent="0.2">
      <c r="A629" s="265" t="s">
        <v>49</v>
      </c>
      <c r="B629" s="266"/>
      <c r="C629" s="233" t="s">
        <v>767</v>
      </c>
      <c r="D629" s="233" t="s">
        <v>116</v>
      </c>
      <c r="E629" s="231">
        <v>323377100</v>
      </c>
      <c r="F629" s="231">
        <v>323377100</v>
      </c>
      <c r="G629" s="231">
        <v>323377100</v>
      </c>
    </row>
    <row r="630" spans="1:7" ht="23.25" customHeight="1" x14ac:dyDescent="0.2">
      <c r="A630" s="287" t="s">
        <v>442</v>
      </c>
      <c r="B630" s="288"/>
      <c r="C630" s="228" t="s">
        <v>443</v>
      </c>
      <c r="D630" s="228"/>
      <c r="E630" s="238">
        <v>619154140</v>
      </c>
      <c r="F630" s="238">
        <v>652189600</v>
      </c>
      <c r="G630" s="238">
        <v>611587700</v>
      </c>
    </row>
    <row r="631" spans="1:7" ht="15" customHeight="1" x14ac:dyDescent="0.2">
      <c r="A631" s="265" t="s">
        <v>444</v>
      </c>
      <c r="B631" s="266"/>
      <c r="C631" s="233" t="s">
        <v>445</v>
      </c>
      <c r="D631" s="233"/>
      <c r="E631" s="231">
        <v>107093240</v>
      </c>
      <c r="F631" s="231">
        <v>121633900</v>
      </c>
      <c r="G631" s="231">
        <v>45422000</v>
      </c>
    </row>
    <row r="632" spans="1:7" ht="23.25" customHeight="1" x14ac:dyDescent="0.2">
      <c r="A632" s="265" t="s">
        <v>540</v>
      </c>
      <c r="B632" s="266"/>
      <c r="C632" s="233" t="s">
        <v>541</v>
      </c>
      <c r="D632" s="234"/>
      <c r="E632" s="231">
        <v>51822000</v>
      </c>
      <c r="F632" s="231">
        <v>0</v>
      </c>
      <c r="G632" s="231">
        <v>0</v>
      </c>
    </row>
    <row r="633" spans="1:7" ht="23.25" customHeight="1" x14ac:dyDescent="0.2">
      <c r="A633" s="265" t="s">
        <v>1127</v>
      </c>
      <c r="B633" s="266"/>
      <c r="C633" s="233" t="s">
        <v>1128</v>
      </c>
      <c r="D633" s="234"/>
      <c r="E633" s="231">
        <v>19790000</v>
      </c>
      <c r="F633" s="231">
        <v>0</v>
      </c>
      <c r="G633" s="231">
        <v>0</v>
      </c>
    </row>
    <row r="634" spans="1:7" ht="23.25" customHeight="1" x14ac:dyDescent="0.2">
      <c r="A634" s="265" t="s">
        <v>85</v>
      </c>
      <c r="B634" s="266"/>
      <c r="C634" s="233" t="s">
        <v>1128</v>
      </c>
      <c r="D634" s="233" t="s">
        <v>84</v>
      </c>
      <c r="E634" s="231">
        <v>19790000</v>
      </c>
      <c r="F634" s="231">
        <v>0</v>
      </c>
      <c r="G634" s="231">
        <v>0</v>
      </c>
    </row>
    <row r="635" spans="1:7" ht="15" customHeight="1" x14ac:dyDescent="0.2">
      <c r="A635" s="265" t="s">
        <v>228</v>
      </c>
      <c r="B635" s="266"/>
      <c r="C635" s="233" t="s">
        <v>1128</v>
      </c>
      <c r="D635" s="233" t="s">
        <v>229</v>
      </c>
      <c r="E635" s="231">
        <v>19790000</v>
      </c>
      <c r="F635" s="231">
        <v>0</v>
      </c>
      <c r="G635" s="231">
        <v>0</v>
      </c>
    </row>
    <row r="636" spans="1:7" ht="15" customHeight="1" x14ac:dyDescent="0.2">
      <c r="A636" s="265" t="s">
        <v>910</v>
      </c>
      <c r="B636" s="266"/>
      <c r="C636" s="233" t="s">
        <v>911</v>
      </c>
      <c r="D636" s="234"/>
      <c r="E636" s="231">
        <v>32032000</v>
      </c>
      <c r="F636" s="231">
        <v>0</v>
      </c>
      <c r="G636" s="231">
        <v>0</v>
      </c>
    </row>
    <row r="637" spans="1:7" ht="23.25" customHeight="1" x14ac:dyDescent="0.2">
      <c r="A637" s="265" t="s">
        <v>272</v>
      </c>
      <c r="B637" s="266"/>
      <c r="C637" s="233" t="s">
        <v>911</v>
      </c>
      <c r="D637" s="233" t="s">
        <v>94</v>
      </c>
      <c r="E637" s="231">
        <v>32032000</v>
      </c>
      <c r="F637" s="231">
        <v>0</v>
      </c>
      <c r="G637" s="231">
        <v>0</v>
      </c>
    </row>
    <row r="638" spans="1:7" ht="23.25" customHeight="1" x14ac:dyDescent="0.2">
      <c r="A638" s="265" t="s">
        <v>187</v>
      </c>
      <c r="B638" s="266"/>
      <c r="C638" s="233" t="s">
        <v>911</v>
      </c>
      <c r="D638" s="233" t="s">
        <v>58</v>
      </c>
      <c r="E638" s="231">
        <v>32032000</v>
      </c>
      <c r="F638" s="231">
        <v>0</v>
      </c>
      <c r="G638" s="231">
        <v>0</v>
      </c>
    </row>
    <row r="639" spans="1:7" ht="23.25" customHeight="1" x14ac:dyDescent="0.2">
      <c r="A639" s="265" t="s">
        <v>278</v>
      </c>
      <c r="B639" s="266"/>
      <c r="C639" s="233" t="s">
        <v>1034</v>
      </c>
      <c r="D639" s="234"/>
      <c r="E639" s="231">
        <v>55271240</v>
      </c>
      <c r="F639" s="231">
        <v>121633900</v>
      </c>
      <c r="G639" s="231">
        <v>45422000</v>
      </c>
    </row>
    <row r="640" spans="1:7" ht="57" customHeight="1" x14ac:dyDescent="0.2">
      <c r="A640" s="265" t="s">
        <v>1129</v>
      </c>
      <c r="B640" s="266"/>
      <c r="C640" s="233" t="s">
        <v>1130</v>
      </c>
      <c r="D640" s="234"/>
      <c r="E640" s="231">
        <v>50024000</v>
      </c>
      <c r="F640" s="231">
        <v>43675000</v>
      </c>
      <c r="G640" s="231">
        <v>45422000</v>
      </c>
    </row>
    <row r="641" spans="1:7" ht="23.25" customHeight="1" x14ac:dyDescent="0.2">
      <c r="A641" s="265" t="s">
        <v>272</v>
      </c>
      <c r="B641" s="266"/>
      <c r="C641" s="233" t="s">
        <v>1130</v>
      </c>
      <c r="D641" s="233" t="s">
        <v>94</v>
      </c>
      <c r="E641" s="231">
        <v>50024000</v>
      </c>
      <c r="F641" s="231">
        <v>43675000</v>
      </c>
      <c r="G641" s="231">
        <v>45422000</v>
      </c>
    </row>
    <row r="642" spans="1:7" ht="23.25" customHeight="1" x14ac:dyDescent="0.2">
      <c r="A642" s="265" t="s">
        <v>187</v>
      </c>
      <c r="B642" s="266"/>
      <c r="C642" s="233" t="s">
        <v>1130</v>
      </c>
      <c r="D642" s="233" t="s">
        <v>58</v>
      </c>
      <c r="E642" s="231">
        <v>50024000</v>
      </c>
      <c r="F642" s="231">
        <v>43675000</v>
      </c>
      <c r="G642" s="231">
        <v>45422000</v>
      </c>
    </row>
    <row r="643" spans="1:7" ht="34.5" customHeight="1" x14ac:dyDescent="0.2">
      <c r="A643" s="265" t="s">
        <v>1131</v>
      </c>
      <c r="B643" s="266"/>
      <c r="C643" s="233" t="s">
        <v>1132</v>
      </c>
      <c r="D643" s="234"/>
      <c r="E643" s="231">
        <v>5247240</v>
      </c>
      <c r="F643" s="231">
        <v>77958900</v>
      </c>
      <c r="G643" s="231">
        <v>0</v>
      </c>
    </row>
    <row r="644" spans="1:7" ht="23.25" customHeight="1" x14ac:dyDescent="0.2">
      <c r="A644" s="265" t="s">
        <v>272</v>
      </c>
      <c r="B644" s="266"/>
      <c r="C644" s="233" t="s">
        <v>1132</v>
      </c>
      <c r="D644" s="233" t="s">
        <v>94</v>
      </c>
      <c r="E644" s="231">
        <v>5247240</v>
      </c>
      <c r="F644" s="231">
        <v>77958900</v>
      </c>
      <c r="G644" s="231">
        <v>0</v>
      </c>
    </row>
    <row r="645" spans="1:7" ht="23.25" customHeight="1" x14ac:dyDescent="0.2">
      <c r="A645" s="265" t="s">
        <v>187</v>
      </c>
      <c r="B645" s="266"/>
      <c r="C645" s="233" t="s">
        <v>1132</v>
      </c>
      <c r="D645" s="233" t="s">
        <v>58</v>
      </c>
      <c r="E645" s="231">
        <v>5247240</v>
      </c>
      <c r="F645" s="231">
        <v>77958900</v>
      </c>
      <c r="G645" s="231">
        <v>0</v>
      </c>
    </row>
    <row r="646" spans="1:7" ht="34.5" customHeight="1" x14ac:dyDescent="0.2">
      <c r="A646" s="265" t="s">
        <v>752</v>
      </c>
      <c r="B646" s="266"/>
      <c r="C646" s="233" t="s">
        <v>458</v>
      </c>
      <c r="D646" s="233"/>
      <c r="E646" s="231">
        <v>512060900</v>
      </c>
      <c r="F646" s="231">
        <v>530555700</v>
      </c>
      <c r="G646" s="231">
        <v>566165700</v>
      </c>
    </row>
    <row r="647" spans="1:7" ht="34.5" customHeight="1" x14ac:dyDescent="0.2">
      <c r="A647" s="265" t="s">
        <v>753</v>
      </c>
      <c r="B647" s="266"/>
      <c r="C647" s="233" t="s">
        <v>459</v>
      </c>
      <c r="D647" s="234"/>
      <c r="E647" s="231">
        <v>512060900</v>
      </c>
      <c r="F647" s="231">
        <v>530555700</v>
      </c>
      <c r="G647" s="231">
        <v>566165700</v>
      </c>
    </row>
    <row r="648" spans="1:7" ht="15" customHeight="1" x14ac:dyDescent="0.2">
      <c r="A648" s="265" t="s">
        <v>802</v>
      </c>
      <c r="B648" s="266"/>
      <c r="C648" s="233" t="s">
        <v>803</v>
      </c>
      <c r="D648" s="234"/>
      <c r="E648" s="231">
        <v>40635700</v>
      </c>
      <c r="F648" s="231">
        <v>40635700</v>
      </c>
      <c r="G648" s="231">
        <v>40635700</v>
      </c>
    </row>
    <row r="649" spans="1:7" ht="23.25" customHeight="1" x14ac:dyDescent="0.2">
      <c r="A649" s="265" t="s">
        <v>85</v>
      </c>
      <c r="B649" s="266"/>
      <c r="C649" s="233" t="s">
        <v>803</v>
      </c>
      <c r="D649" s="233" t="s">
        <v>84</v>
      </c>
      <c r="E649" s="231">
        <v>40635700</v>
      </c>
      <c r="F649" s="231">
        <v>40635700</v>
      </c>
      <c r="G649" s="231">
        <v>40635700</v>
      </c>
    </row>
    <row r="650" spans="1:7" ht="15" customHeight="1" x14ac:dyDescent="0.2">
      <c r="A650" s="265" t="s">
        <v>228</v>
      </c>
      <c r="B650" s="266"/>
      <c r="C650" s="233" t="s">
        <v>803</v>
      </c>
      <c r="D650" s="233" t="s">
        <v>229</v>
      </c>
      <c r="E650" s="231">
        <v>40635700</v>
      </c>
      <c r="F650" s="231">
        <v>40635700</v>
      </c>
      <c r="G650" s="231">
        <v>40635700</v>
      </c>
    </row>
    <row r="651" spans="1:7" ht="15" customHeight="1" x14ac:dyDescent="0.2">
      <c r="A651" s="265" t="s">
        <v>717</v>
      </c>
      <c r="B651" s="266"/>
      <c r="C651" s="233" t="s">
        <v>718</v>
      </c>
      <c r="D651" s="234"/>
      <c r="E651" s="231">
        <v>398248200</v>
      </c>
      <c r="F651" s="231">
        <v>413816000</v>
      </c>
      <c r="G651" s="231">
        <v>446381000</v>
      </c>
    </row>
    <row r="652" spans="1:7" ht="23.25" customHeight="1" x14ac:dyDescent="0.2">
      <c r="A652" s="265" t="s">
        <v>272</v>
      </c>
      <c r="B652" s="266"/>
      <c r="C652" s="233" t="s">
        <v>718</v>
      </c>
      <c r="D652" s="233" t="s">
        <v>94</v>
      </c>
      <c r="E652" s="231">
        <v>398248200</v>
      </c>
      <c r="F652" s="231">
        <v>413816000</v>
      </c>
      <c r="G652" s="231">
        <v>446381000</v>
      </c>
    </row>
    <row r="653" spans="1:7" ht="23.25" customHeight="1" x14ac:dyDescent="0.2">
      <c r="A653" s="265" t="s">
        <v>187</v>
      </c>
      <c r="B653" s="266"/>
      <c r="C653" s="233" t="s">
        <v>718</v>
      </c>
      <c r="D653" s="233" t="s">
        <v>58</v>
      </c>
      <c r="E653" s="231">
        <v>398248200</v>
      </c>
      <c r="F653" s="231">
        <v>413816000</v>
      </c>
      <c r="G653" s="231">
        <v>446381000</v>
      </c>
    </row>
    <row r="654" spans="1:7" ht="23.25" customHeight="1" x14ac:dyDescent="0.2">
      <c r="A654" s="265" t="s">
        <v>912</v>
      </c>
      <c r="B654" s="266"/>
      <c r="C654" s="233" t="s">
        <v>913</v>
      </c>
      <c r="D654" s="234"/>
      <c r="E654" s="231">
        <v>16977000</v>
      </c>
      <c r="F654" s="231">
        <v>17656000</v>
      </c>
      <c r="G654" s="231">
        <v>18363000</v>
      </c>
    </row>
    <row r="655" spans="1:7" ht="23.25" customHeight="1" x14ac:dyDescent="0.2">
      <c r="A655" s="265" t="s">
        <v>272</v>
      </c>
      <c r="B655" s="266"/>
      <c r="C655" s="233" t="s">
        <v>913</v>
      </c>
      <c r="D655" s="233" t="s">
        <v>94</v>
      </c>
      <c r="E655" s="231">
        <v>16977000</v>
      </c>
      <c r="F655" s="231">
        <v>17656000</v>
      </c>
      <c r="G655" s="231">
        <v>18363000</v>
      </c>
    </row>
    <row r="656" spans="1:7" ht="23.25" customHeight="1" x14ac:dyDescent="0.2">
      <c r="A656" s="265" t="s">
        <v>187</v>
      </c>
      <c r="B656" s="266"/>
      <c r="C656" s="233" t="s">
        <v>913</v>
      </c>
      <c r="D656" s="233" t="s">
        <v>58</v>
      </c>
      <c r="E656" s="231">
        <v>16977000</v>
      </c>
      <c r="F656" s="231">
        <v>17656000</v>
      </c>
      <c r="G656" s="231">
        <v>18363000</v>
      </c>
    </row>
    <row r="657" spans="1:7" ht="15" customHeight="1" x14ac:dyDescent="0.2">
      <c r="A657" s="265" t="s">
        <v>987</v>
      </c>
      <c r="B657" s="266"/>
      <c r="C657" s="233" t="s">
        <v>988</v>
      </c>
      <c r="D657" s="234"/>
      <c r="E657" s="231">
        <v>56200000</v>
      </c>
      <c r="F657" s="231">
        <v>58448000</v>
      </c>
      <c r="G657" s="231">
        <v>60786000</v>
      </c>
    </row>
    <row r="658" spans="1:7" ht="23.25" customHeight="1" x14ac:dyDescent="0.2">
      <c r="A658" s="265" t="s">
        <v>272</v>
      </c>
      <c r="B658" s="266"/>
      <c r="C658" s="233" t="s">
        <v>988</v>
      </c>
      <c r="D658" s="233" t="s">
        <v>94</v>
      </c>
      <c r="E658" s="231">
        <v>56200000</v>
      </c>
      <c r="F658" s="231">
        <v>58448000</v>
      </c>
      <c r="G658" s="231">
        <v>60786000</v>
      </c>
    </row>
    <row r="659" spans="1:7" ht="23.25" customHeight="1" x14ac:dyDescent="0.2">
      <c r="A659" s="265" t="s">
        <v>187</v>
      </c>
      <c r="B659" s="266"/>
      <c r="C659" s="233" t="s">
        <v>988</v>
      </c>
      <c r="D659" s="233" t="s">
        <v>58</v>
      </c>
      <c r="E659" s="231">
        <v>56200000</v>
      </c>
      <c r="F659" s="231">
        <v>58448000</v>
      </c>
      <c r="G659" s="231">
        <v>60786000</v>
      </c>
    </row>
    <row r="660" spans="1:7" ht="34.5" customHeight="1" x14ac:dyDescent="0.2">
      <c r="A660" s="287" t="s">
        <v>945</v>
      </c>
      <c r="B660" s="288"/>
      <c r="C660" s="228" t="s">
        <v>380</v>
      </c>
      <c r="D660" s="228"/>
      <c r="E660" s="238">
        <v>24558300</v>
      </c>
      <c r="F660" s="238">
        <v>0</v>
      </c>
      <c r="G660" s="238">
        <v>0</v>
      </c>
    </row>
    <row r="661" spans="1:7" ht="23.25" customHeight="1" x14ac:dyDescent="0.2">
      <c r="A661" s="265" t="s">
        <v>950</v>
      </c>
      <c r="B661" s="266"/>
      <c r="C661" s="233" t="s">
        <v>475</v>
      </c>
      <c r="D661" s="233"/>
      <c r="E661" s="231">
        <v>23000000</v>
      </c>
      <c r="F661" s="231">
        <v>0</v>
      </c>
      <c r="G661" s="231">
        <v>0</v>
      </c>
    </row>
    <row r="662" spans="1:7" ht="23.25" customHeight="1" x14ac:dyDescent="0.2">
      <c r="A662" s="265" t="s">
        <v>992</v>
      </c>
      <c r="B662" s="266"/>
      <c r="C662" s="233" t="s">
        <v>993</v>
      </c>
      <c r="D662" s="234"/>
      <c r="E662" s="231">
        <v>23000000</v>
      </c>
      <c r="F662" s="231">
        <v>0</v>
      </c>
      <c r="G662" s="231">
        <v>0</v>
      </c>
    </row>
    <row r="663" spans="1:7" ht="23.25" customHeight="1" x14ac:dyDescent="0.2">
      <c r="A663" s="265" t="s">
        <v>1143</v>
      </c>
      <c r="B663" s="266"/>
      <c r="C663" s="233" t="s">
        <v>1144</v>
      </c>
      <c r="D663" s="234"/>
      <c r="E663" s="231">
        <v>23000000</v>
      </c>
      <c r="F663" s="231">
        <v>0</v>
      </c>
      <c r="G663" s="231">
        <v>0</v>
      </c>
    </row>
    <row r="664" spans="1:7" ht="23.25" customHeight="1" x14ac:dyDescent="0.2">
      <c r="A664" s="265" t="s">
        <v>160</v>
      </c>
      <c r="B664" s="266"/>
      <c r="C664" s="233" t="s">
        <v>1144</v>
      </c>
      <c r="D664" s="233" t="s">
        <v>250</v>
      </c>
      <c r="E664" s="231">
        <v>23000000</v>
      </c>
      <c r="F664" s="231">
        <v>0</v>
      </c>
      <c r="G664" s="231">
        <v>0</v>
      </c>
    </row>
    <row r="665" spans="1:7" ht="15" customHeight="1" x14ac:dyDescent="0.2">
      <c r="A665" s="265" t="s">
        <v>217</v>
      </c>
      <c r="B665" s="266"/>
      <c r="C665" s="233" t="s">
        <v>1144</v>
      </c>
      <c r="D665" s="233" t="s">
        <v>161</v>
      </c>
      <c r="E665" s="231">
        <v>23000000</v>
      </c>
      <c r="F665" s="231">
        <v>0</v>
      </c>
      <c r="G665" s="231">
        <v>0</v>
      </c>
    </row>
    <row r="666" spans="1:7" ht="15" customHeight="1" x14ac:dyDescent="0.2">
      <c r="A666" s="265" t="s">
        <v>260</v>
      </c>
      <c r="B666" s="266"/>
      <c r="C666" s="233" t="s">
        <v>381</v>
      </c>
      <c r="D666" s="233"/>
      <c r="E666" s="231">
        <v>1558300</v>
      </c>
      <c r="F666" s="231">
        <v>0</v>
      </c>
      <c r="G666" s="231">
        <v>0</v>
      </c>
    </row>
    <row r="667" spans="1:7" ht="23.25" customHeight="1" x14ac:dyDescent="0.2">
      <c r="A667" s="265" t="s">
        <v>156</v>
      </c>
      <c r="B667" s="266"/>
      <c r="C667" s="233" t="s">
        <v>382</v>
      </c>
      <c r="D667" s="234"/>
      <c r="E667" s="231">
        <v>1558300</v>
      </c>
      <c r="F667" s="231">
        <v>0</v>
      </c>
      <c r="G667" s="231">
        <v>0</v>
      </c>
    </row>
    <row r="668" spans="1:7" ht="23.25" customHeight="1" x14ac:dyDescent="0.2">
      <c r="A668" s="265" t="s">
        <v>383</v>
      </c>
      <c r="B668" s="266"/>
      <c r="C668" s="233" t="s">
        <v>384</v>
      </c>
      <c r="D668" s="234"/>
      <c r="E668" s="231">
        <v>1558300</v>
      </c>
      <c r="F668" s="231">
        <v>0</v>
      </c>
      <c r="G668" s="231">
        <v>0</v>
      </c>
    </row>
    <row r="669" spans="1:7" ht="45.75" customHeight="1" x14ac:dyDescent="0.2">
      <c r="A669" s="265" t="s">
        <v>289</v>
      </c>
      <c r="B669" s="266"/>
      <c r="C669" s="233" t="s">
        <v>384</v>
      </c>
      <c r="D669" s="233" t="s">
        <v>195</v>
      </c>
      <c r="E669" s="231">
        <v>1458300</v>
      </c>
      <c r="F669" s="231">
        <v>0</v>
      </c>
      <c r="G669" s="231">
        <v>0</v>
      </c>
    </row>
    <row r="670" spans="1:7" ht="15" customHeight="1" x14ac:dyDescent="0.2">
      <c r="A670" s="265" t="s">
        <v>248</v>
      </c>
      <c r="B670" s="266"/>
      <c r="C670" s="233" t="s">
        <v>384</v>
      </c>
      <c r="D670" s="233" t="s">
        <v>249</v>
      </c>
      <c r="E670" s="231">
        <v>1458300</v>
      </c>
      <c r="F670" s="231">
        <v>0</v>
      </c>
      <c r="G670" s="231">
        <v>0</v>
      </c>
    </row>
    <row r="671" spans="1:7" ht="15" customHeight="1" x14ac:dyDescent="0.2">
      <c r="A671" s="265" t="s">
        <v>200</v>
      </c>
      <c r="B671" s="266"/>
      <c r="C671" s="233" t="s">
        <v>384</v>
      </c>
      <c r="D671" s="233" t="s">
        <v>201</v>
      </c>
      <c r="E671" s="231">
        <v>100000</v>
      </c>
      <c r="F671" s="231">
        <v>0</v>
      </c>
      <c r="G671" s="231">
        <v>0</v>
      </c>
    </row>
    <row r="672" spans="1:7" ht="15" customHeight="1" x14ac:dyDescent="0.2">
      <c r="A672" s="265" t="s">
        <v>73</v>
      </c>
      <c r="B672" s="266"/>
      <c r="C672" s="233" t="s">
        <v>384</v>
      </c>
      <c r="D672" s="233" t="s">
        <v>74</v>
      </c>
      <c r="E672" s="231">
        <v>100000</v>
      </c>
      <c r="F672" s="231">
        <v>0</v>
      </c>
      <c r="G672" s="231">
        <v>0</v>
      </c>
    </row>
    <row r="673" spans="1:7" ht="23.25" customHeight="1" x14ac:dyDescent="0.2">
      <c r="A673" s="287" t="s">
        <v>886</v>
      </c>
      <c r="B673" s="288"/>
      <c r="C673" s="228" t="s">
        <v>887</v>
      </c>
      <c r="D673" s="228"/>
      <c r="E673" s="238">
        <v>75882920</v>
      </c>
      <c r="F673" s="238">
        <v>75218800</v>
      </c>
      <c r="G673" s="238">
        <v>75218920</v>
      </c>
    </row>
    <row r="674" spans="1:7" ht="34.5" customHeight="1" x14ac:dyDescent="0.2">
      <c r="A674" s="265" t="s">
        <v>903</v>
      </c>
      <c r="B674" s="266"/>
      <c r="C674" s="233" t="s">
        <v>904</v>
      </c>
      <c r="D674" s="233"/>
      <c r="E674" s="231">
        <v>75882920</v>
      </c>
      <c r="F674" s="231">
        <v>75218800</v>
      </c>
      <c r="G674" s="231">
        <v>75218920</v>
      </c>
    </row>
    <row r="675" spans="1:7" ht="34.5" customHeight="1" x14ac:dyDescent="0.2">
      <c r="A675" s="265" t="s">
        <v>905</v>
      </c>
      <c r="B675" s="266"/>
      <c r="C675" s="233" t="s">
        <v>906</v>
      </c>
      <c r="D675" s="234"/>
      <c r="E675" s="231">
        <v>75882920</v>
      </c>
      <c r="F675" s="231">
        <v>75218800</v>
      </c>
      <c r="G675" s="231">
        <v>75218920</v>
      </c>
    </row>
    <row r="676" spans="1:7" ht="34.5" customHeight="1" x14ac:dyDescent="0.2">
      <c r="A676" s="265" t="s">
        <v>989</v>
      </c>
      <c r="B676" s="266"/>
      <c r="C676" s="233" t="s">
        <v>990</v>
      </c>
      <c r="D676" s="234"/>
      <c r="E676" s="231">
        <v>664000</v>
      </c>
      <c r="F676" s="231">
        <v>0</v>
      </c>
      <c r="G676" s="231">
        <v>0</v>
      </c>
    </row>
    <row r="677" spans="1:7" ht="23.25" customHeight="1" x14ac:dyDescent="0.2">
      <c r="A677" s="265" t="s">
        <v>160</v>
      </c>
      <c r="B677" s="266"/>
      <c r="C677" s="233" t="s">
        <v>990</v>
      </c>
      <c r="D677" s="233" t="s">
        <v>250</v>
      </c>
      <c r="E677" s="231">
        <v>664000</v>
      </c>
      <c r="F677" s="231">
        <v>0</v>
      </c>
      <c r="G677" s="231">
        <v>0</v>
      </c>
    </row>
    <row r="678" spans="1:7" ht="15" customHeight="1" x14ac:dyDescent="0.2">
      <c r="A678" s="265" t="s">
        <v>217</v>
      </c>
      <c r="B678" s="266"/>
      <c r="C678" s="233" t="s">
        <v>990</v>
      </c>
      <c r="D678" s="233" t="s">
        <v>161</v>
      </c>
      <c r="E678" s="231">
        <v>664000</v>
      </c>
      <c r="F678" s="231">
        <v>0</v>
      </c>
      <c r="G678" s="231">
        <v>0</v>
      </c>
    </row>
    <row r="679" spans="1:7" ht="34.5" customHeight="1" x14ac:dyDescent="0.2">
      <c r="A679" s="265" t="s">
        <v>907</v>
      </c>
      <c r="B679" s="266"/>
      <c r="C679" s="233" t="s">
        <v>908</v>
      </c>
      <c r="D679" s="234"/>
      <c r="E679" s="231">
        <v>75218920</v>
      </c>
      <c r="F679" s="231">
        <v>75218800</v>
      </c>
      <c r="G679" s="231">
        <v>75218920</v>
      </c>
    </row>
    <row r="680" spans="1:7" ht="23.25" customHeight="1" x14ac:dyDescent="0.2">
      <c r="A680" s="265" t="s">
        <v>160</v>
      </c>
      <c r="B680" s="266"/>
      <c r="C680" s="233" t="s">
        <v>908</v>
      </c>
      <c r="D680" s="233" t="s">
        <v>250</v>
      </c>
      <c r="E680" s="231">
        <v>75218920</v>
      </c>
      <c r="F680" s="231">
        <v>75218800</v>
      </c>
      <c r="G680" s="231">
        <v>75218920</v>
      </c>
    </row>
    <row r="681" spans="1:7" ht="15" customHeight="1" x14ac:dyDescent="0.2">
      <c r="A681" s="265" t="s">
        <v>217</v>
      </c>
      <c r="B681" s="266"/>
      <c r="C681" s="233" t="s">
        <v>908</v>
      </c>
      <c r="D681" s="233" t="s">
        <v>161</v>
      </c>
      <c r="E681" s="231">
        <v>75218920</v>
      </c>
      <c r="F681" s="231">
        <v>75218800</v>
      </c>
      <c r="G681" s="231">
        <v>75218920</v>
      </c>
    </row>
    <row r="682" spans="1:7" ht="15" customHeight="1" x14ac:dyDescent="0.2">
      <c r="A682" s="287" t="s">
        <v>1088</v>
      </c>
      <c r="B682" s="288"/>
      <c r="C682" s="228" t="s">
        <v>1089</v>
      </c>
      <c r="D682" s="228"/>
      <c r="E682" s="238">
        <v>1193874725</v>
      </c>
      <c r="F682" s="238">
        <v>525054325</v>
      </c>
      <c r="G682" s="238">
        <v>531665325</v>
      </c>
    </row>
    <row r="683" spans="1:7" ht="45.75" customHeight="1" x14ac:dyDescent="0.2">
      <c r="A683" s="265" t="s">
        <v>1090</v>
      </c>
      <c r="B683" s="266"/>
      <c r="C683" s="233" t="s">
        <v>1091</v>
      </c>
      <c r="D683" s="233"/>
      <c r="E683" s="231">
        <v>1193874725</v>
      </c>
      <c r="F683" s="231">
        <v>525054325</v>
      </c>
      <c r="G683" s="231">
        <v>531665325</v>
      </c>
    </row>
    <row r="684" spans="1:7" ht="23.25" customHeight="1" x14ac:dyDescent="0.2">
      <c r="A684" s="265" t="s">
        <v>1092</v>
      </c>
      <c r="B684" s="266"/>
      <c r="C684" s="233" t="s">
        <v>1093</v>
      </c>
      <c r="D684" s="234"/>
      <c r="E684" s="231">
        <v>1047744725</v>
      </c>
      <c r="F684" s="231">
        <v>373136325</v>
      </c>
      <c r="G684" s="231">
        <v>373726325</v>
      </c>
    </row>
    <row r="685" spans="1:7" ht="15" customHeight="1" x14ac:dyDescent="0.2">
      <c r="A685" s="265" t="s">
        <v>802</v>
      </c>
      <c r="B685" s="266"/>
      <c r="C685" s="233" t="s">
        <v>1133</v>
      </c>
      <c r="D685" s="234"/>
      <c r="E685" s="231">
        <v>608117400</v>
      </c>
      <c r="F685" s="231">
        <v>0</v>
      </c>
      <c r="G685" s="231">
        <v>0</v>
      </c>
    </row>
    <row r="686" spans="1:7" ht="23.25" customHeight="1" x14ac:dyDescent="0.2">
      <c r="A686" s="265" t="s">
        <v>272</v>
      </c>
      <c r="B686" s="266"/>
      <c r="C686" s="233" t="s">
        <v>1133</v>
      </c>
      <c r="D686" s="233" t="s">
        <v>94</v>
      </c>
      <c r="E686" s="231">
        <v>607975900</v>
      </c>
      <c r="F686" s="231">
        <v>0</v>
      </c>
      <c r="G686" s="231">
        <v>0</v>
      </c>
    </row>
    <row r="687" spans="1:7" ht="23.25" customHeight="1" x14ac:dyDescent="0.2">
      <c r="A687" s="265" t="s">
        <v>187</v>
      </c>
      <c r="B687" s="266"/>
      <c r="C687" s="233" t="s">
        <v>1133</v>
      </c>
      <c r="D687" s="233" t="s">
        <v>58</v>
      </c>
      <c r="E687" s="231">
        <v>607975900</v>
      </c>
      <c r="F687" s="231">
        <v>0</v>
      </c>
      <c r="G687" s="231">
        <v>0</v>
      </c>
    </row>
    <row r="688" spans="1:7" ht="15" customHeight="1" x14ac:dyDescent="0.2">
      <c r="A688" s="265" t="s">
        <v>200</v>
      </c>
      <c r="B688" s="266"/>
      <c r="C688" s="233" t="s">
        <v>1133</v>
      </c>
      <c r="D688" s="233" t="s">
        <v>201</v>
      </c>
      <c r="E688" s="231">
        <v>141500</v>
      </c>
      <c r="F688" s="231">
        <v>0</v>
      </c>
      <c r="G688" s="231">
        <v>0</v>
      </c>
    </row>
    <row r="689" spans="1:7" ht="15" customHeight="1" x14ac:dyDescent="0.2">
      <c r="A689" s="265" t="s">
        <v>73</v>
      </c>
      <c r="B689" s="266"/>
      <c r="C689" s="233" t="s">
        <v>1133</v>
      </c>
      <c r="D689" s="233" t="s">
        <v>74</v>
      </c>
      <c r="E689" s="231">
        <v>141500</v>
      </c>
      <c r="F689" s="231">
        <v>0</v>
      </c>
      <c r="G689" s="231">
        <v>0</v>
      </c>
    </row>
    <row r="690" spans="1:7" ht="23.25" customHeight="1" x14ac:dyDescent="0.2">
      <c r="A690" s="265" t="s">
        <v>1134</v>
      </c>
      <c r="B690" s="266"/>
      <c r="C690" s="233" t="s">
        <v>1135</v>
      </c>
      <c r="D690" s="234"/>
      <c r="E690" s="231">
        <v>962000</v>
      </c>
      <c r="F690" s="231">
        <v>1001000</v>
      </c>
      <c r="G690" s="231">
        <v>1041000</v>
      </c>
    </row>
    <row r="691" spans="1:7" ht="23.25" customHeight="1" x14ac:dyDescent="0.2">
      <c r="A691" s="265" t="s">
        <v>272</v>
      </c>
      <c r="B691" s="266"/>
      <c r="C691" s="233" t="s">
        <v>1135</v>
      </c>
      <c r="D691" s="233" t="s">
        <v>94</v>
      </c>
      <c r="E691" s="231">
        <v>962000</v>
      </c>
      <c r="F691" s="231">
        <v>1001000</v>
      </c>
      <c r="G691" s="231">
        <v>1041000</v>
      </c>
    </row>
    <row r="692" spans="1:7" ht="23.25" customHeight="1" x14ac:dyDescent="0.2">
      <c r="A692" s="265" t="s">
        <v>187</v>
      </c>
      <c r="B692" s="266"/>
      <c r="C692" s="233" t="s">
        <v>1135</v>
      </c>
      <c r="D692" s="233" t="s">
        <v>58</v>
      </c>
      <c r="E692" s="231">
        <v>962000</v>
      </c>
      <c r="F692" s="231">
        <v>1001000</v>
      </c>
      <c r="G692" s="231">
        <v>1041000</v>
      </c>
    </row>
    <row r="693" spans="1:7" ht="15" customHeight="1" x14ac:dyDescent="0.2">
      <c r="A693" s="265" t="s">
        <v>893</v>
      </c>
      <c r="B693" s="266"/>
      <c r="C693" s="233" t="s">
        <v>1136</v>
      </c>
      <c r="D693" s="234"/>
      <c r="E693" s="231">
        <v>21022000</v>
      </c>
      <c r="F693" s="231">
        <v>13711000</v>
      </c>
      <c r="G693" s="231">
        <v>14260000</v>
      </c>
    </row>
    <row r="694" spans="1:7" ht="23.25" customHeight="1" x14ac:dyDescent="0.2">
      <c r="A694" s="265" t="s">
        <v>272</v>
      </c>
      <c r="B694" s="266"/>
      <c r="C694" s="233" t="s">
        <v>1136</v>
      </c>
      <c r="D694" s="233" t="s">
        <v>94</v>
      </c>
      <c r="E694" s="231">
        <v>21022000</v>
      </c>
      <c r="F694" s="231">
        <v>13711000</v>
      </c>
      <c r="G694" s="231">
        <v>14260000</v>
      </c>
    </row>
    <row r="695" spans="1:7" ht="23.25" customHeight="1" x14ac:dyDescent="0.2">
      <c r="A695" s="265" t="s">
        <v>187</v>
      </c>
      <c r="B695" s="266"/>
      <c r="C695" s="233" t="s">
        <v>1136</v>
      </c>
      <c r="D695" s="233" t="s">
        <v>58</v>
      </c>
      <c r="E695" s="231">
        <v>21022000</v>
      </c>
      <c r="F695" s="231">
        <v>13711000</v>
      </c>
      <c r="G695" s="231">
        <v>14260000</v>
      </c>
    </row>
    <row r="696" spans="1:7" ht="23.25" customHeight="1" x14ac:dyDescent="0.2">
      <c r="A696" s="265" t="s">
        <v>1137</v>
      </c>
      <c r="B696" s="266"/>
      <c r="C696" s="233" t="s">
        <v>1138</v>
      </c>
      <c r="D696" s="234"/>
      <c r="E696" s="231">
        <v>62335000</v>
      </c>
      <c r="F696" s="231">
        <v>3114000</v>
      </c>
      <c r="G696" s="231">
        <v>3114000</v>
      </c>
    </row>
    <row r="697" spans="1:7" ht="23.25" customHeight="1" x14ac:dyDescent="0.2">
      <c r="A697" s="265" t="s">
        <v>272</v>
      </c>
      <c r="B697" s="266"/>
      <c r="C697" s="233" t="s">
        <v>1138</v>
      </c>
      <c r="D697" s="233" t="s">
        <v>94</v>
      </c>
      <c r="E697" s="231">
        <v>62335000</v>
      </c>
      <c r="F697" s="231">
        <v>3114000</v>
      </c>
      <c r="G697" s="231">
        <v>3114000</v>
      </c>
    </row>
    <row r="698" spans="1:7" ht="23.25" customHeight="1" x14ac:dyDescent="0.2">
      <c r="A698" s="265" t="s">
        <v>187</v>
      </c>
      <c r="B698" s="266"/>
      <c r="C698" s="233" t="s">
        <v>1138</v>
      </c>
      <c r="D698" s="233" t="s">
        <v>58</v>
      </c>
      <c r="E698" s="231">
        <v>62335000</v>
      </c>
      <c r="F698" s="231">
        <v>3114000</v>
      </c>
      <c r="G698" s="231">
        <v>3114000</v>
      </c>
    </row>
    <row r="699" spans="1:7" ht="34.5" customHeight="1" x14ac:dyDescent="0.2">
      <c r="A699" s="265" t="s">
        <v>1124</v>
      </c>
      <c r="B699" s="266"/>
      <c r="C699" s="233" t="s">
        <v>1125</v>
      </c>
      <c r="D699" s="234"/>
      <c r="E699" s="231">
        <v>41827000</v>
      </c>
      <c r="F699" s="231">
        <v>41827000</v>
      </c>
      <c r="G699" s="231">
        <v>41827000</v>
      </c>
    </row>
    <row r="700" spans="1:7" ht="23.25" customHeight="1" x14ac:dyDescent="0.2">
      <c r="A700" s="265" t="s">
        <v>272</v>
      </c>
      <c r="B700" s="266"/>
      <c r="C700" s="233" t="s">
        <v>1125</v>
      </c>
      <c r="D700" s="233" t="s">
        <v>94</v>
      </c>
      <c r="E700" s="231">
        <v>41827000</v>
      </c>
      <c r="F700" s="231">
        <v>41827000</v>
      </c>
      <c r="G700" s="231">
        <v>41827000</v>
      </c>
    </row>
    <row r="701" spans="1:7" ht="23.25" customHeight="1" x14ac:dyDescent="0.2">
      <c r="A701" s="265" t="s">
        <v>187</v>
      </c>
      <c r="B701" s="266"/>
      <c r="C701" s="233" t="s">
        <v>1125</v>
      </c>
      <c r="D701" s="233" t="s">
        <v>58</v>
      </c>
      <c r="E701" s="231">
        <v>41827000</v>
      </c>
      <c r="F701" s="231">
        <v>41827000</v>
      </c>
      <c r="G701" s="231">
        <v>41827000</v>
      </c>
    </row>
    <row r="702" spans="1:7" ht="34.5" customHeight="1" x14ac:dyDescent="0.2">
      <c r="A702" s="265" t="s">
        <v>804</v>
      </c>
      <c r="B702" s="266"/>
      <c r="C702" s="233" t="s">
        <v>1139</v>
      </c>
      <c r="D702" s="234"/>
      <c r="E702" s="231">
        <v>311103400</v>
      </c>
      <c r="F702" s="231">
        <v>311103400</v>
      </c>
      <c r="G702" s="231">
        <v>311103400</v>
      </c>
    </row>
    <row r="703" spans="1:7" ht="45.75" customHeight="1" x14ac:dyDescent="0.2">
      <c r="A703" s="265" t="s">
        <v>289</v>
      </c>
      <c r="B703" s="266"/>
      <c r="C703" s="233" t="s">
        <v>1139</v>
      </c>
      <c r="D703" s="233" t="s">
        <v>195</v>
      </c>
      <c r="E703" s="231">
        <v>295635700</v>
      </c>
      <c r="F703" s="231">
        <v>295635700</v>
      </c>
      <c r="G703" s="231">
        <v>295635700</v>
      </c>
    </row>
    <row r="704" spans="1:7" ht="15" customHeight="1" x14ac:dyDescent="0.2">
      <c r="A704" s="265" t="s">
        <v>248</v>
      </c>
      <c r="B704" s="266"/>
      <c r="C704" s="233" t="s">
        <v>1139</v>
      </c>
      <c r="D704" s="233" t="s">
        <v>249</v>
      </c>
      <c r="E704" s="231">
        <v>295635700</v>
      </c>
      <c r="F704" s="231">
        <v>295635700</v>
      </c>
      <c r="G704" s="231">
        <v>295635700</v>
      </c>
    </row>
    <row r="705" spans="1:7" ht="23.25" customHeight="1" x14ac:dyDescent="0.2">
      <c r="A705" s="265" t="s">
        <v>272</v>
      </c>
      <c r="B705" s="266"/>
      <c r="C705" s="233" t="s">
        <v>1139</v>
      </c>
      <c r="D705" s="233" t="s">
        <v>94</v>
      </c>
      <c r="E705" s="231">
        <v>15467700</v>
      </c>
      <c r="F705" s="231">
        <v>15467700</v>
      </c>
      <c r="G705" s="231">
        <v>15467700</v>
      </c>
    </row>
    <row r="706" spans="1:7" ht="23.25" customHeight="1" x14ac:dyDescent="0.2">
      <c r="A706" s="265" t="s">
        <v>187</v>
      </c>
      <c r="B706" s="266"/>
      <c r="C706" s="233" t="s">
        <v>1139</v>
      </c>
      <c r="D706" s="233" t="s">
        <v>58</v>
      </c>
      <c r="E706" s="231">
        <v>15467700</v>
      </c>
      <c r="F706" s="231">
        <v>15467700</v>
      </c>
      <c r="G706" s="231">
        <v>15467700</v>
      </c>
    </row>
    <row r="707" spans="1:7" ht="34.5" customHeight="1" x14ac:dyDescent="0.2">
      <c r="A707" s="265" t="s">
        <v>1094</v>
      </c>
      <c r="B707" s="266"/>
      <c r="C707" s="233" t="s">
        <v>1095</v>
      </c>
      <c r="D707" s="234"/>
      <c r="E707" s="231">
        <v>1618000</v>
      </c>
      <c r="F707" s="231">
        <v>1620000</v>
      </c>
      <c r="G707" s="231">
        <v>1621000</v>
      </c>
    </row>
    <row r="708" spans="1:7" ht="45.75" customHeight="1" x14ac:dyDescent="0.2">
      <c r="A708" s="265" t="s">
        <v>289</v>
      </c>
      <c r="B708" s="266"/>
      <c r="C708" s="233" t="s">
        <v>1095</v>
      </c>
      <c r="D708" s="233" t="s">
        <v>195</v>
      </c>
      <c r="E708" s="231">
        <v>1618000</v>
      </c>
      <c r="F708" s="231">
        <v>1620000</v>
      </c>
      <c r="G708" s="231">
        <v>1621000</v>
      </c>
    </row>
    <row r="709" spans="1:7" ht="23.25" customHeight="1" x14ac:dyDescent="0.2">
      <c r="A709" s="265" t="s">
        <v>89</v>
      </c>
      <c r="B709" s="266"/>
      <c r="C709" s="233" t="s">
        <v>1095</v>
      </c>
      <c r="D709" s="233" t="s">
        <v>26</v>
      </c>
      <c r="E709" s="231">
        <v>1618000</v>
      </c>
      <c r="F709" s="231">
        <v>1620000</v>
      </c>
      <c r="G709" s="231">
        <v>1621000</v>
      </c>
    </row>
    <row r="710" spans="1:7" ht="34.5" customHeight="1" x14ac:dyDescent="0.2">
      <c r="A710" s="265" t="s">
        <v>309</v>
      </c>
      <c r="B710" s="266"/>
      <c r="C710" s="233" t="s">
        <v>1096</v>
      </c>
      <c r="D710" s="234"/>
      <c r="E710" s="231">
        <v>759925</v>
      </c>
      <c r="F710" s="231">
        <v>759925</v>
      </c>
      <c r="G710" s="231">
        <v>759925</v>
      </c>
    </row>
    <row r="711" spans="1:7" ht="45.75" customHeight="1" x14ac:dyDescent="0.2">
      <c r="A711" s="265" t="s">
        <v>289</v>
      </c>
      <c r="B711" s="266"/>
      <c r="C711" s="233" t="s">
        <v>1096</v>
      </c>
      <c r="D711" s="233" t="s">
        <v>195</v>
      </c>
      <c r="E711" s="231">
        <v>759925</v>
      </c>
      <c r="F711" s="231">
        <v>759925</v>
      </c>
      <c r="G711" s="231">
        <v>759925</v>
      </c>
    </row>
    <row r="712" spans="1:7" ht="23.25" customHeight="1" x14ac:dyDescent="0.2">
      <c r="A712" s="265" t="s">
        <v>89</v>
      </c>
      <c r="B712" s="266"/>
      <c r="C712" s="233" t="s">
        <v>1096</v>
      </c>
      <c r="D712" s="233" t="s">
        <v>26</v>
      </c>
      <c r="E712" s="231">
        <v>759925</v>
      </c>
      <c r="F712" s="231">
        <v>759925</v>
      </c>
      <c r="G712" s="231">
        <v>759925</v>
      </c>
    </row>
    <row r="713" spans="1:7" ht="34.5" customHeight="1" x14ac:dyDescent="0.2">
      <c r="A713" s="265" t="s">
        <v>1114</v>
      </c>
      <c r="B713" s="266"/>
      <c r="C713" s="233" t="s">
        <v>1115</v>
      </c>
      <c r="D713" s="234"/>
      <c r="E713" s="231">
        <v>1413000</v>
      </c>
      <c r="F713" s="231">
        <v>1413000</v>
      </c>
      <c r="G713" s="231">
        <v>1413000</v>
      </c>
    </row>
    <row r="714" spans="1:7" ht="15" customHeight="1" x14ac:dyDescent="0.2">
      <c r="A714" s="265" t="s">
        <v>277</v>
      </c>
      <c r="B714" s="266"/>
      <c r="C714" s="233" t="s">
        <v>1116</v>
      </c>
      <c r="D714" s="234"/>
      <c r="E714" s="231">
        <v>1413000</v>
      </c>
      <c r="F714" s="231">
        <v>1413000</v>
      </c>
      <c r="G714" s="231">
        <v>1413000</v>
      </c>
    </row>
    <row r="715" spans="1:7" ht="15" customHeight="1" x14ac:dyDescent="0.2">
      <c r="A715" s="265" t="s">
        <v>200</v>
      </c>
      <c r="B715" s="266"/>
      <c r="C715" s="233" t="s">
        <v>1116</v>
      </c>
      <c r="D715" s="233" t="s">
        <v>201</v>
      </c>
      <c r="E715" s="231">
        <v>1413000</v>
      </c>
      <c r="F715" s="231">
        <v>1413000</v>
      </c>
      <c r="G715" s="231">
        <v>1413000</v>
      </c>
    </row>
    <row r="716" spans="1:7" ht="34.5" customHeight="1" x14ac:dyDescent="0.2">
      <c r="A716" s="265" t="s">
        <v>270</v>
      </c>
      <c r="B716" s="266"/>
      <c r="C716" s="233" t="s">
        <v>1116</v>
      </c>
      <c r="D716" s="233" t="s">
        <v>106</v>
      </c>
      <c r="E716" s="231">
        <v>1413000</v>
      </c>
      <c r="F716" s="231">
        <v>1413000</v>
      </c>
      <c r="G716" s="231">
        <v>1413000</v>
      </c>
    </row>
    <row r="717" spans="1:7" ht="23.25" customHeight="1" x14ac:dyDescent="0.2">
      <c r="A717" s="265" t="s">
        <v>278</v>
      </c>
      <c r="B717" s="266"/>
      <c r="C717" s="233" t="s">
        <v>1140</v>
      </c>
      <c r="D717" s="234"/>
      <c r="E717" s="231">
        <v>144717000</v>
      </c>
      <c r="F717" s="231">
        <v>150505000</v>
      </c>
      <c r="G717" s="231">
        <v>156526000</v>
      </c>
    </row>
    <row r="718" spans="1:7" ht="15" customHeight="1" x14ac:dyDescent="0.2">
      <c r="A718" s="265" t="s">
        <v>280</v>
      </c>
      <c r="B718" s="266"/>
      <c r="C718" s="233" t="s">
        <v>1141</v>
      </c>
      <c r="D718" s="234"/>
      <c r="E718" s="231">
        <v>144717000</v>
      </c>
      <c r="F718" s="231">
        <v>150505000</v>
      </c>
      <c r="G718" s="231">
        <v>156526000</v>
      </c>
    </row>
    <row r="719" spans="1:7" ht="23.25" customHeight="1" x14ac:dyDescent="0.2">
      <c r="A719" s="265" t="s">
        <v>272</v>
      </c>
      <c r="B719" s="266"/>
      <c r="C719" s="233" t="s">
        <v>1141</v>
      </c>
      <c r="D719" s="233" t="s">
        <v>94</v>
      </c>
      <c r="E719" s="231">
        <v>144717000</v>
      </c>
      <c r="F719" s="231">
        <v>150505000</v>
      </c>
      <c r="G719" s="231">
        <v>156526000</v>
      </c>
    </row>
    <row r="720" spans="1:7" ht="23.25" customHeight="1" x14ac:dyDescent="0.2">
      <c r="A720" s="265" t="s">
        <v>187</v>
      </c>
      <c r="B720" s="266"/>
      <c r="C720" s="233" t="s">
        <v>1141</v>
      </c>
      <c r="D720" s="233" t="s">
        <v>58</v>
      </c>
      <c r="E720" s="231">
        <v>144717000</v>
      </c>
      <c r="F720" s="231">
        <v>150505000</v>
      </c>
      <c r="G720" s="231">
        <v>156526000</v>
      </c>
    </row>
    <row r="721" spans="1:7" ht="23.25" customHeight="1" x14ac:dyDescent="0.2">
      <c r="A721" s="287" t="s">
        <v>290</v>
      </c>
      <c r="B721" s="288"/>
      <c r="C721" s="228" t="s">
        <v>291</v>
      </c>
      <c r="D721" s="228"/>
      <c r="E721" s="238">
        <v>38024020</v>
      </c>
      <c r="F721" s="238">
        <v>38024009</v>
      </c>
      <c r="G721" s="238">
        <v>38024020</v>
      </c>
    </row>
    <row r="722" spans="1:7" ht="23.25" customHeight="1" x14ac:dyDescent="0.2">
      <c r="A722" s="265" t="s">
        <v>292</v>
      </c>
      <c r="B722" s="266"/>
      <c r="C722" s="233" t="s">
        <v>293</v>
      </c>
      <c r="D722" s="234"/>
      <c r="E722" s="231">
        <v>6014100</v>
      </c>
      <c r="F722" s="231">
        <v>6014100</v>
      </c>
      <c r="G722" s="231">
        <v>6014100</v>
      </c>
    </row>
    <row r="723" spans="1:7" ht="45.75" customHeight="1" x14ac:dyDescent="0.2">
      <c r="A723" s="265" t="s">
        <v>289</v>
      </c>
      <c r="B723" s="266"/>
      <c r="C723" s="233" t="s">
        <v>293</v>
      </c>
      <c r="D723" s="233" t="s">
        <v>195</v>
      </c>
      <c r="E723" s="231">
        <v>6014100</v>
      </c>
      <c r="F723" s="231">
        <v>6014100</v>
      </c>
      <c r="G723" s="231">
        <v>6014100</v>
      </c>
    </row>
    <row r="724" spans="1:7" ht="23.25" customHeight="1" x14ac:dyDescent="0.2">
      <c r="A724" s="265" t="s">
        <v>89</v>
      </c>
      <c r="B724" s="266"/>
      <c r="C724" s="233" t="s">
        <v>293</v>
      </c>
      <c r="D724" s="233" t="s">
        <v>26</v>
      </c>
      <c r="E724" s="231">
        <v>6014100</v>
      </c>
      <c r="F724" s="231">
        <v>6014100</v>
      </c>
      <c r="G724" s="231">
        <v>6014100</v>
      </c>
    </row>
    <row r="725" spans="1:7" ht="23.25" customHeight="1" x14ac:dyDescent="0.2">
      <c r="A725" s="265" t="s">
        <v>294</v>
      </c>
      <c r="B725" s="266"/>
      <c r="C725" s="233" t="s">
        <v>295</v>
      </c>
      <c r="D725" s="234"/>
      <c r="E725" s="231">
        <v>18237000</v>
      </c>
      <c r="F725" s="231">
        <v>18237000</v>
      </c>
      <c r="G725" s="231">
        <v>18237000</v>
      </c>
    </row>
    <row r="726" spans="1:7" ht="45.75" customHeight="1" x14ac:dyDescent="0.2">
      <c r="A726" s="265" t="s">
        <v>289</v>
      </c>
      <c r="B726" s="266"/>
      <c r="C726" s="233" t="s">
        <v>295</v>
      </c>
      <c r="D726" s="233" t="s">
        <v>195</v>
      </c>
      <c r="E726" s="231">
        <v>18035700</v>
      </c>
      <c r="F726" s="231">
        <v>18035700</v>
      </c>
      <c r="G726" s="231">
        <v>18035700</v>
      </c>
    </row>
    <row r="727" spans="1:7" ht="23.25" customHeight="1" x14ac:dyDescent="0.2">
      <c r="A727" s="265" t="s">
        <v>89</v>
      </c>
      <c r="B727" s="266"/>
      <c r="C727" s="233" t="s">
        <v>295</v>
      </c>
      <c r="D727" s="233" t="s">
        <v>26</v>
      </c>
      <c r="E727" s="231">
        <v>18035700</v>
      </c>
      <c r="F727" s="231">
        <v>18035700</v>
      </c>
      <c r="G727" s="231">
        <v>18035700</v>
      </c>
    </row>
    <row r="728" spans="1:7" ht="23.25" customHeight="1" x14ac:dyDescent="0.2">
      <c r="A728" s="265" t="s">
        <v>272</v>
      </c>
      <c r="B728" s="266"/>
      <c r="C728" s="233" t="s">
        <v>295</v>
      </c>
      <c r="D728" s="233" t="s">
        <v>94</v>
      </c>
      <c r="E728" s="231">
        <v>38300</v>
      </c>
      <c r="F728" s="231">
        <v>38300</v>
      </c>
      <c r="G728" s="231">
        <v>38300</v>
      </c>
    </row>
    <row r="729" spans="1:7" ht="23.25" customHeight="1" x14ac:dyDescent="0.2">
      <c r="A729" s="265" t="s">
        <v>187</v>
      </c>
      <c r="B729" s="266"/>
      <c r="C729" s="233" t="s">
        <v>295</v>
      </c>
      <c r="D729" s="233" t="s">
        <v>58</v>
      </c>
      <c r="E729" s="231">
        <v>38300</v>
      </c>
      <c r="F729" s="231">
        <v>38300</v>
      </c>
      <c r="G729" s="231">
        <v>38300</v>
      </c>
    </row>
    <row r="730" spans="1:7" ht="15" customHeight="1" x14ac:dyDescent="0.2">
      <c r="A730" s="265" t="s">
        <v>200</v>
      </c>
      <c r="B730" s="266"/>
      <c r="C730" s="233" t="s">
        <v>295</v>
      </c>
      <c r="D730" s="233" t="s">
        <v>201</v>
      </c>
      <c r="E730" s="231">
        <v>163000</v>
      </c>
      <c r="F730" s="231">
        <v>163000</v>
      </c>
      <c r="G730" s="231">
        <v>163000</v>
      </c>
    </row>
    <row r="731" spans="1:7" ht="15" customHeight="1" x14ac:dyDescent="0.2">
      <c r="A731" s="265" t="s">
        <v>73</v>
      </c>
      <c r="B731" s="266"/>
      <c r="C731" s="233" t="s">
        <v>295</v>
      </c>
      <c r="D731" s="233" t="s">
        <v>74</v>
      </c>
      <c r="E731" s="231">
        <v>163000</v>
      </c>
      <c r="F731" s="231">
        <v>163000</v>
      </c>
      <c r="G731" s="231">
        <v>163000</v>
      </c>
    </row>
    <row r="732" spans="1:7" ht="15" customHeight="1" x14ac:dyDescent="0.2">
      <c r="A732" s="265" t="s">
        <v>331</v>
      </c>
      <c r="B732" s="266"/>
      <c r="C732" s="233" t="s">
        <v>332</v>
      </c>
      <c r="D732" s="234"/>
      <c r="E732" s="231">
        <v>13772920</v>
      </c>
      <c r="F732" s="231">
        <v>13772909</v>
      </c>
      <c r="G732" s="231">
        <v>13772920</v>
      </c>
    </row>
    <row r="733" spans="1:7" ht="45.75" customHeight="1" x14ac:dyDescent="0.2">
      <c r="A733" s="265" t="s">
        <v>289</v>
      </c>
      <c r="B733" s="266"/>
      <c r="C733" s="233" t="s">
        <v>332</v>
      </c>
      <c r="D733" s="233" t="s">
        <v>195</v>
      </c>
      <c r="E733" s="231">
        <v>13593400</v>
      </c>
      <c r="F733" s="231">
        <v>13593400</v>
      </c>
      <c r="G733" s="231">
        <v>13593400</v>
      </c>
    </row>
    <row r="734" spans="1:7" ht="23.25" customHeight="1" x14ac:dyDescent="0.2">
      <c r="A734" s="265" t="s">
        <v>89</v>
      </c>
      <c r="B734" s="266"/>
      <c r="C734" s="233" t="s">
        <v>332</v>
      </c>
      <c r="D734" s="233" t="s">
        <v>26</v>
      </c>
      <c r="E734" s="231">
        <v>13593400</v>
      </c>
      <c r="F734" s="231">
        <v>13593400</v>
      </c>
      <c r="G734" s="231">
        <v>13593400</v>
      </c>
    </row>
    <row r="735" spans="1:7" ht="23.25" customHeight="1" x14ac:dyDescent="0.2">
      <c r="A735" s="265" t="s">
        <v>272</v>
      </c>
      <c r="B735" s="266"/>
      <c r="C735" s="233" t="s">
        <v>332</v>
      </c>
      <c r="D735" s="233" t="s">
        <v>94</v>
      </c>
      <c r="E735" s="231">
        <v>179520</v>
      </c>
      <c r="F735" s="231">
        <v>179509</v>
      </c>
      <c r="G735" s="231">
        <v>179520</v>
      </c>
    </row>
    <row r="736" spans="1:7" ht="23.25" customHeight="1" x14ac:dyDescent="0.2">
      <c r="A736" s="265" t="s">
        <v>187</v>
      </c>
      <c r="B736" s="266"/>
      <c r="C736" s="233" t="s">
        <v>332</v>
      </c>
      <c r="D736" s="233" t="s">
        <v>58</v>
      </c>
      <c r="E736" s="231">
        <v>179520</v>
      </c>
      <c r="F736" s="231">
        <v>179509</v>
      </c>
      <c r="G736" s="231">
        <v>179520</v>
      </c>
    </row>
    <row r="737" spans="1:7" ht="15" customHeight="1" x14ac:dyDescent="0.2">
      <c r="A737" s="287" t="s">
        <v>333</v>
      </c>
      <c r="B737" s="288"/>
      <c r="C737" s="228" t="s">
        <v>334</v>
      </c>
      <c r="D737" s="228"/>
      <c r="E737" s="238">
        <v>355865435</v>
      </c>
      <c r="F737" s="238">
        <v>632060000</v>
      </c>
      <c r="G737" s="238">
        <v>832060000</v>
      </c>
    </row>
    <row r="738" spans="1:7" ht="15" customHeight="1" x14ac:dyDescent="0.2">
      <c r="A738" s="265" t="s">
        <v>335</v>
      </c>
      <c r="B738" s="266"/>
      <c r="C738" s="233" t="s">
        <v>336</v>
      </c>
      <c r="D738" s="234"/>
      <c r="E738" s="231">
        <v>5000000</v>
      </c>
      <c r="F738" s="231">
        <v>5000000</v>
      </c>
      <c r="G738" s="231">
        <v>5000000</v>
      </c>
    </row>
    <row r="739" spans="1:7" ht="15" customHeight="1" x14ac:dyDescent="0.2">
      <c r="A739" s="265" t="s">
        <v>200</v>
      </c>
      <c r="B739" s="266"/>
      <c r="C739" s="233" t="s">
        <v>336</v>
      </c>
      <c r="D739" s="233" t="s">
        <v>201</v>
      </c>
      <c r="E739" s="231">
        <v>5000000</v>
      </c>
      <c r="F739" s="231">
        <v>5000000</v>
      </c>
      <c r="G739" s="231">
        <v>5000000</v>
      </c>
    </row>
    <row r="740" spans="1:7" ht="15" customHeight="1" x14ac:dyDescent="0.2">
      <c r="A740" s="265" t="s">
        <v>190</v>
      </c>
      <c r="B740" s="266"/>
      <c r="C740" s="233" t="s">
        <v>336</v>
      </c>
      <c r="D740" s="233" t="s">
        <v>191</v>
      </c>
      <c r="E740" s="231">
        <v>5000000</v>
      </c>
      <c r="F740" s="231">
        <v>5000000</v>
      </c>
      <c r="G740" s="231">
        <v>5000000</v>
      </c>
    </row>
    <row r="741" spans="1:7" ht="23.25" customHeight="1" x14ac:dyDescent="0.2">
      <c r="A741" s="265" t="s">
        <v>337</v>
      </c>
      <c r="B741" s="266"/>
      <c r="C741" s="233" t="s">
        <v>338</v>
      </c>
      <c r="D741" s="234"/>
      <c r="E741" s="231">
        <v>2000000</v>
      </c>
      <c r="F741" s="231">
        <v>2000000</v>
      </c>
      <c r="G741" s="231">
        <v>2000000</v>
      </c>
    </row>
    <row r="742" spans="1:7" ht="15" customHeight="1" x14ac:dyDescent="0.2">
      <c r="A742" s="265" t="s">
        <v>200</v>
      </c>
      <c r="B742" s="266"/>
      <c r="C742" s="233" t="s">
        <v>338</v>
      </c>
      <c r="D742" s="233" t="s">
        <v>201</v>
      </c>
      <c r="E742" s="231">
        <v>2000000</v>
      </c>
      <c r="F742" s="231">
        <v>2000000</v>
      </c>
      <c r="G742" s="231">
        <v>2000000</v>
      </c>
    </row>
    <row r="743" spans="1:7" ht="15" customHeight="1" x14ac:dyDescent="0.2">
      <c r="A743" s="265" t="s">
        <v>190</v>
      </c>
      <c r="B743" s="266"/>
      <c r="C743" s="233" t="s">
        <v>338</v>
      </c>
      <c r="D743" s="233" t="s">
        <v>191</v>
      </c>
      <c r="E743" s="231">
        <v>2000000</v>
      </c>
      <c r="F743" s="231">
        <v>2000000</v>
      </c>
      <c r="G743" s="231">
        <v>2000000</v>
      </c>
    </row>
    <row r="744" spans="1:7" ht="15" customHeight="1" x14ac:dyDescent="0.2">
      <c r="A744" s="265" t="s">
        <v>385</v>
      </c>
      <c r="B744" s="266"/>
      <c r="C744" s="233" t="s">
        <v>386</v>
      </c>
      <c r="D744" s="234"/>
      <c r="E744" s="231">
        <v>12500000</v>
      </c>
      <c r="F744" s="231">
        <v>20500000</v>
      </c>
      <c r="G744" s="231">
        <v>20500000</v>
      </c>
    </row>
    <row r="745" spans="1:7" ht="15" customHeight="1" x14ac:dyDescent="0.2">
      <c r="A745" s="265" t="s">
        <v>200</v>
      </c>
      <c r="B745" s="266"/>
      <c r="C745" s="233" t="s">
        <v>386</v>
      </c>
      <c r="D745" s="233" t="s">
        <v>201</v>
      </c>
      <c r="E745" s="231">
        <v>12500000</v>
      </c>
      <c r="F745" s="231">
        <v>20500000</v>
      </c>
      <c r="G745" s="231">
        <v>20500000</v>
      </c>
    </row>
    <row r="746" spans="1:7" ht="15" customHeight="1" x14ac:dyDescent="0.2">
      <c r="A746" s="265" t="s">
        <v>349</v>
      </c>
      <c r="B746" s="266"/>
      <c r="C746" s="233" t="s">
        <v>386</v>
      </c>
      <c r="D746" s="233" t="s">
        <v>198</v>
      </c>
      <c r="E746" s="231">
        <v>12000000</v>
      </c>
      <c r="F746" s="231">
        <v>20000000</v>
      </c>
      <c r="G746" s="231">
        <v>20000000</v>
      </c>
    </row>
    <row r="747" spans="1:7" ht="15" customHeight="1" x14ac:dyDescent="0.2">
      <c r="A747" s="265" t="s">
        <v>73</v>
      </c>
      <c r="B747" s="266"/>
      <c r="C747" s="233" t="s">
        <v>386</v>
      </c>
      <c r="D747" s="233" t="s">
        <v>74</v>
      </c>
      <c r="E747" s="231">
        <v>500000</v>
      </c>
      <c r="F747" s="231">
        <v>500000</v>
      </c>
      <c r="G747" s="231">
        <v>500000</v>
      </c>
    </row>
    <row r="748" spans="1:7" ht="15" customHeight="1" x14ac:dyDescent="0.2">
      <c r="A748" s="265" t="s">
        <v>723</v>
      </c>
      <c r="B748" s="266"/>
      <c r="C748" s="233" t="s">
        <v>499</v>
      </c>
      <c r="D748" s="234"/>
      <c r="E748" s="231">
        <v>4560000</v>
      </c>
      <c r="F748" s="231">
        <v>4560000</v>
      </c>
      <c r="G748" s="231">
        <v>4560000</v>
      </c>
    </row>
    <row r="749" spans="1:7" ht="15" customHeight="1" x14ac:dyDescent="0.2">
      <c r="A749" s="265" t="s">
        <v>95</v>
      </c>
      <c r="B749" s="266"/>
      <c r="C749" s="233" t="s">
        <v>499</v>
      </c>
      <c r="D749" s="233" t="s">
        <v>96</v>
      </c>
      <c r="E749" s="231">
        <v>4560000</v>
      </c>
      <c r="F749" s="231">
        <v>4560000</v>
      </c>
      <c r="G749" s="231">
        <v>4560000</v>
      </c>
    </row>
    <row r="750" spans="1:7" ht="23.25" customHeight="1" x14ac:dyDescent="0.2">
      <c r="A750" s="265" t="s">
        <v>35</v>
      </c>
      <c r="B750" s="266"/>
      <c r="C750" s="233" t="s">
        <v>499</v>
      </c>
      <c r="D750" s="233" t="s">
        <v>52</v>
      </c>
      <c r="E750" s="231">
        <v>4560000</v>
      </c>
      <c r="F750" s="231">
        <v>4560000</v>
      </c>
      <c r="G750" s="231">
        <v>4560000</v>
      </c>
    </row>
    <row r="751" spans="1:7" ht="34.5" customHeight="1" x14ac:dyDescent="0.2">
      <c r="A751" s="265" t="s">
        <v>768</v>
      </c>
      <c r="B751" s="266"/>
      <c r="C751" s="233" t="s">
        <v>769</v>
      </c>
      <c r="D751" s="234"/>
      <c r="E751" s="231">
        <v>125623135</v>
      </c>
      <c r="F751" s="231">
        <v>600000000</v>
      </c>
      <c r="G751" s="231">
        <v>800000000</v>
      </c>
    </row>
    <row r="752" spans="1:7" ht="15" customHeight="1" x14ac:dyDescent="0.2">
      <c r="A752" s="265" t="s">
        <v>200</v>
      </c>
      <c r="B752" s="266"/>
      <c r="C752" s="233" t="s">
        <v>769</v>
      </c>
      <c r="D752" s="233" t="s">
        <v>201</v>
      </c>
      <c r="E752" s="231">
        <v>125623135</v>
      </c>
      <c r="F752" s="231">
        <v>600000000</v>
      </c>
      <c r="G752" s="231">
        <v>800000000</v>
      </c>
    </row>
    <row r="753" spans="1:7" ht="15" customHeight="1" x14ac:dyDescent="0.2">
      <c r="A753" s="265" t="s">
        <v>190</v>
      </c>
      <c r="B753" s="266"/>
      <c r="C753" s="233" t="s">
        <v>769</v>
      </c>
      <c r="D753" s="233" t="s">
        <v>191</v>
      </c>
      <c r="E753" s="231">
        <v>125623135</v>
      </c>
      <c r="F753" s="231">
        <v>600000000</v>
      </c>
      <c r="G753" s="231">
        <v>800000000</v>
      </c>
    </row>
    <row r="754" spans="1:7" ht="23.25" customHeight="1" x14ac:dyDescent="0.2">
      <c r="A754" s="265" t="s">
        <v>713</v>
      </c>
      <c r="B754" s="266"/>
      <c r="C754" s="233" t="s">
        <v>714</v>
      </c>
      <c r="D754" s="234"/>
      <c r="E754" s="231">
        <v>206182300</v>
      </c>
      <c r="F754" s="231">
        <v>0</v>
      </c>
      <c r="G754" s="231">
        <v>0</v>
      </c>
    </row>
    <row r="755" spans="1:7" ht="15" customHeight="1" x14ac:dyDescent="0.2">
      <c r="A755" s="265" t="s">
        <v>200</v>
      </c>
      <c r="B755" s="266"/>
      <c r="C755" s="233" t="s">
        <v>714</v>
      </c>
      <c r="D755" s="233" t="s">
        <v>201</v>
      </c>
      <c r="E755" s="231">
        <v>206182300</v>
      </c>
      <c r="F755" s="231">
        <v>0</v>
      </c>
      <c r="G755" s="231">
        <v>0</v>
      </c>
    </row>
    <row r="756" spans="1:7" ht="34.5" customHeight="1" thickBot="1" x14ac:dyDescent="0.25">
      <c r="A756" s="265" t="s">
        <v>355</v>
      </c>
      <c r="B756" s="266"/>
      <c r="C756" s="233" t="s">
        <v>714</v>
      </c>
      <c r="D756" s="233" t="s">
        <v>68</v>
      </c>
      <c r="E756" s="231">
        <v>206182300</v>
      </c>
      <c r="F756" s="231">
        <v>0</v>
      </c>
      <c r="G756" s="231">
        <v>0</v>
      </c>
    </row>
    <row r="757" spans="1:7" ht="15" customHeight="1" thickBot="1" x14ac:dyDescent="0.25">
      <c r="A757" s="292" t="s">
        <v>546</v>
      </c>
      <c r="B757" s="293"/>
      <c r="C757" s="268"/>
      <c r="D757" s="269"/>
      <c r="E757" s="241">
        <v>393889455</v>
      </c>
      <c r="F757" s="241">
        <v>670084009</v>
      </c>
      <c r="G757" s="249">
        <v>870084020</v>
      </c>
    </row>
    <row r="758" spans="1:7" ht="15" customHeight="1" thickBot="1" x14ac:dyDescent="0.25">
      <c r="A758" s="292" t="s">
        <v>547</v>
      </c>
      <c r="B758" s="293"/>
      <c r="C758" s="268"/>
      <c r="D758" s="269"/>
      <c r="E758" s="241">
        <v>17058637263</v>
      </c>
      <c r="F758" s="241">
        <v>15196231516</v>
      </c>
      <c r="G758" s="249">
        <v>15679338919</v>
      </c>
    </row>
    <row r="759" spans="1:7" ht="15" customHeight="1" thickBot="1" x14ac:dyDescent="0.25">
      <c r="A759" s="292" t="s">
        <v>529</v>
      </c>
      <c r="B759" s="293"/>
      <c r="C759" s="268"/>
      <c r="D759" s="269"/>
      <c r="E759" s="241">
        <v>17452526718</v>
      </c>
      <c r="F759" s="241">
        <v>15866315525</v>
      </c>
      <c r="G759" s="249">
        <v>16549422939</v>
      </c>
    </row>
    <row r="760" spans="1:7" ht="14.25" customHeight="1" x14ac:dyDescent="0.2">
      <c r="A760" s="242"/>
      <c r="B760" s="242"/>
      <c r="C760" s="242"/>
      <c r="D760" s="242"/>
      <c r="E760" s="242"/>
      <c r="F760" s="242"/>
      <c r="G760" s="242"/>
    </row>
  </sheetData>
  <mergeCells count="758">
    <mergeCell ref="A14:B14"/>
    <mergeCell ref="A27:B27"/>
    <mergeCell ref="A28:B28"/>
    <mergeCell ref="A29:B29"/>
    <mergeCell ref="A30:B30"/>
    <mergeCell ref="A275:B275"/>
    <mergeCell ref="A43:B43"/>
    <mergeCell ref="A38:B38"/>
    <mergeCell ref="A39:B39"/>
    <mergeCell ref="A40:B40"/>
    <mergeCell ref="A41:B41"/>
    <mergeCell ref="A42:B42"/>
    <mergeCell ref="A15:B15"/>
    <mergeCell ref="A16:B16"/>
    <mergeCell ref="A17:B17"/>
    <mergeCell ref="A18:B18"/>
    <mergeCell ref="A19:B19"/>
    <mergeCell ref="A226:B226"/>
    <mergeCell ref="A230:B230"/>
    <mergeCell ref="A231:B231"/>
    <mergeCell ref="A227:B227"/>
    <mergeCell ref="A228:B228"/>
    <mergeCell ref="A229:B229"/>
    <mergeCell ref="A269:B269"/>
    <mergeCell ref="A255:B255"/>
    <mergeCell ref="A256:B256"/>
    <mergeCell ref="A234:B234"/>
    <mergeCell ref="A235:B235"/>
    <mergeCell ref="A236:B236"/>
    <mergeCell ref="A232:B232"/>
    <mergeCell ref="A233:B233"/>
    <mergeCell ref="A253:B253"/>
    <mergeCell ref="A138:B138"/>
    <mergeCell ref="A139:B139"/>
    <mergeCell ref="A158:B158"/>
    <mergeCell ref="A159:B159"/>
    <mergeCell ref="A160:B160"/>
    <mergeCell ref="A144:B144"/>
    <mergeCell ref="A145:B145"/>
    <mergeCell ref="A140:B140"/>
    <mergeCell ref="A153:B153"/>
    <mergeCell ref="A154:B154"/>
    <mergeCell ref="A143:B143"/>
    <mergeCell ref="A155:B155"/>
    <mergeCell ref="A141:B141"/>
    <mergeCell ref="A150:B150"/>
    <mergeCell ref="A151:B151"/>
    <mergeCell ref="A152:B152"/>
    <mergeCell ref="A142:B142"/>
    <mergeCell ref="A137:B137"/>
    <mergeCell ref="A131:B131"/>
    <mergeCell ref="A88:B88"/>
    <mergeCell ref="A126:B126"/>
    <mergeCell ref="A135:B135"/>
    <mergeCell ref="A116:B116"/>
    <mergeCell ref="A122:B122"/>
    <mergeCell ref="A123:B123"/>
    <mergeCell ref="A127:B127"/>
    <mergeCell ref="A128:B128"/>
    <mergeCell ref="A136:B136"/>
    <mergeCell ref="A125:B125"/>
    <mergeCell ref="A99:B99"/>
    <mergeCell ref="A100:B100"/>
    <mergeCell ref="A132:B132"/>
    <mergeCell ref="A133:B133"/>
    <mergeCell ref="A134:B134"/>
    <mergeCell ref="A110:B110"/>
    <mergeCell ref="A101:B101"/>
    <mergeCell ref="A102:B102"/>
    <mergeCell ref="A103:B103"/>
    <mergeCell ref="A118:B118"/>
    <mergeCell ref="A115:B115"/>
    <mergeCell ref="A31:B31"/>
    <mergeCell ref="A119:B119"/>
    <mergeCell ref="A120:B120"/>
    <mergeCell ref="A121:B121"/>
    <mergeCell ref="A114:B114"/>
    <mergeCell ref="A112:B112"/>
    <mergeCell ref="A113:B113"/>
    <mergeCell ref="A81:B81"/>
    <mergeCell ref="A82:B82"/>
    <mergeCell ref="A80:B80"/>
    <mergeCell ref="A62:B62"/>
    <mergeCell ref="A75:B75"/>
    <mergeCell ref="A76:B76"/>
    <mergeCell ref="A77:B77"/>
    <mergeCell ref="A78:B78"/>
    <mergeCell ref="A79:B79"/>
    <mergeCell ref="A70:B70"/>
    <mergeCell ref="A71:B71"/>
    <mergeCell ref="A72:B72"/>
    <mergeCell ref="A44:B44"/>
    <mergeCell ref="A45:B45"/>
    <mergeCell ref="A46:B46"/>
    <mergeCell ref="A60:B60"/>
    <mergeCell ref="A61:B61"/>
    <mergeCell ref="A56:B56"/>
    <mergeCell ref="A68:B68"/>
    <mergeCell ref="A50:B50"/>
    <mergeCell ref="A53:B53"/>
    <mergeCell ref="A54:B54"/>
    <mergeCell ref="A55:B55"/>
    <mergeCell ref="A49:B49"/>
    <mergeCell ref="A51:B51"/>
    <mergeCell ref="A52:B52"/>
    <mergeCell ref="A59:B59"/>
    <mergeCell ref="A66:B66"/>
    <mergeCell ref="A67:B67"/>
    <mergeCell ref="A57:B57"/>
    <mergeCell ref="A58:B58"/>
    <mergeCell ref="A266:B266"/>
    <mergeCell ref="A257:B257"/>
    <mergeCell ref="A258:B258"/>
    <mergeCell ref="A259:B259"/>
    <mergeCell ref="A260:B260"/>
    <mergeCell ref="A261:B261"/>
    <mergeCell ref="A20:B20"/>
    <mergeCell ref="A89:B89"/>
    <mergeCell ref="A90:B90"/>
    <mergeCell ref="A109:B109"/>
    <mergeCell ref="A73:B73"/>
    <mergeCell ref="A91:B91"/>
    <mergeCell ref="A105:B105"/>
    <mergeCell ref="A106:B106"/>
    <mergeCell ref="A84:B84"/>
    <mergeCell ref="A85:B85"/>
    <mergeCell ref="A86:B86"/>
    <mergeCell ref="A87:B87"/>
    <mergeCell ref="A107:B107"/>
    <mergeCell ref="A108:B108"/>
    <mergeCell ref="A104:B104"/>
    <mergeCell ref="A92:B92"/>
    <mergeCell ref="A93:B93"/>
    <mergeCell ref="A94:B94"/>
    <mergeCell ref="A215:B215"/>
    <mergeCell ref="A216:B216"/>
    <mergeCell ref="A221:B221"/>
    <mergeCell ref="A212:B212"/>
    <mergeCell ref="A213:B213"/>
    <mergeCell ref="A276:B276"/>
    <mergeCell ref="A241:B241"/>
    <mergeCell ref="A267:B267"/>
    <mergeCell ref="A268:B268"/>
    <mergeCell ref="A270:B270"/>
    <mergeCell ref="A271:B271"/>
    <mergeCell ref="A262:B262"/>
    <mergeCell ref="A273:B273"/>
    <mergeCell ref="A274:B274"/>
    <mergeCell ref="A245:B245"/>
    <mergeCell ref="A242:B242"/>
    <mergeCell ref="A272:B272"/>
    <mergeCell ref="A237:B237"/>
    <mergeCell ref="A238:B238"/>
    <mergeCell ref="A239:B239"/>
    <mergeCell ref="A240:B240"/>
    <mergeCell ref="A263:B263"/>
    <mergeCell ref="A264:B264"/>
    <mergeCell ref="A265:B265"/>
    <mergeCell ref="A292:B292"/>
    <mergeCell ref="A185:B185"/>
    <mergeCell ref="A246:B246"/>
    <mergeCell ref="A254:B254"/>
    <mergeCell ref="A252:B252"/>
    <mergeCell ref="A223:B223"/>
    <mergeCell ref="A219:B219"/>
    <mergeCell ref="A217:B217"/>
    <mergeCell ref="A218:B218"/>
    <mergeCell ref="A244:B244"/>
    <mergeCell ref="A248:B248"/>
    <mergeCell ref="A249:B249"/>
    <mergeCell ref="A250:B250"/>
    <mergeCell ref="A251:B251"/>
    <mergeCell ref="A243:B243"/>
    <mergeCell ref="A247:B247"/>
    <mergeCell ref="A186:B186"/>
    <mergeCell ref="A187:B187"/>
    <mergeCell ref="A203:B203"/>
    <mergeCell ref="A204:B204"/>
    <mergeCell ref="A191:B191"/>
    <mergeCell ref="A208:B208"/>
    <mergeCell ref="A209:B209"/>
    <mergeCell ref="A210:B210"/>
    <mergeCell ref="A199:B199"/>
    <mergeCell ref="A197:B197"/>
    <mergeCell ref="A188:B188"/>
    <mergeCell ref="A189:B189"/>
    <mergeCell ref="A193:B193"/>
    <mergeCell ref="A190:B190"/>
    <mergeCell ref="A206:B206"/>
    <mergeCell ref="A205:B205"/>
    <mergeCell ref="A165:B165"/>
    <mergeCell ref="A166:B166"/>
    <mergeCell ref="A167:B167"/>
    <mergeCell ref="A168:B168"/>
    <mergeCell ref="A200:B200"/>
    <mergeCell ref="A172:B172"/>
    <mergeCell ref="A169:B169"/>
    <mergeCell ref="A179:B179"/>
    <mergeCell ref="A184:B184"/>
    <mergeCell ref="A182:B182"/>
    <mergeCell ref="A177:B177"/>
    <mergeCell ref="A178:B178"/>
    <mergeCell ref="A171:B171"/>
    <mergeCell ref="A183:B183"/>
    <mergeCell ref="A175:B175"/>
    <mergeCell ref="A173:B173"/>
    <mergeCell ref="A146:B146"/>
    <mergeCell ref="A147:B147"/>
    <mergeCell ref="A148:B148"/>
    <mergeCell ref="A149:B149"/>
    <mergeCell ref="A195:B195"/>
    <mergeCell ref="A192:B192"/>
    <mergeCell ref="A196:B196"/>
    <mergeCell ref="A194:B194"/>
    <mergeCell ref="A198:B198"/>
    <mergeCell ref="A161:B161"/>
    <mergeCell ref="A156:B156"/>
    <mergeCell ref="A157:B157"/>
    <mergeCell ref="A162:B162"/>
    <mergeCell ref="A163:B163"/>
    <mergeCell ref="A164:B164"/>
    <mergeCell ref="A180:B180"/>
    <mergeCell ref="A181:B181"/>
    <mergeCell ref="A176:B176"/>
    <mergeCell ref="A174:B174"/>
    <mergeCell ref="A170:B170"/>
    <mergeCell ref="A201:B201"/>
    <mergeCell ref="A287:B287"/>
    <mergeCell ref="A288:B288"/>
    <mergeCell ref="A289:B289"/>
    <mergeCell ref="A290:B290"/>
    <mergeCell ref="A291:B291"/>
    <mergeCell ref="A284:B284"/>
    <mergeCell ref="A285:B285"/>
    <mergeCell ref="A286:B286"/>
    <mergeCell ref="A277:B277"/>
    <mergeCell ref="A278:B278"/>
    <mergeCell ref="A279:B279"/>
    <mergeCell ref="A280:B280"/>
    <mergeCell ref="A281:B281"/>
    <mergeCell ref="A283:B283"/>
    <mergeCell ref="A282:B282"/>
    <mergeCell ref="A202:B202"/>
    <mergeCell ref="A207:B207"/>
    <mergeCell ref="A222:B222"/>
    <mergeCell ref="A211:B211"/>
    <mergeCell ref="A224:B224"/>
    <mergeCell ref="A225:B225"/>
    <mergeCell ref="A220:B220"/>
    <mergeCell ref="A214:B214"/>
    <mergeCell ref="A297:B297"/>
    <mergeCell ref="A298:B298"/>
    <mergeCell ref="A299:B299"/>
    <mergeCell ref="A300:B300"/>
    <mergeCell ref="A301:B301"/>
    <mergeCell ref="A293:B293"/>
    <mergeCell ref="A294:B294"/>
    <mergeCell ref="A295:B295"/>
    <mergeCell ref="A296:B296"/>
    <mergeCell ref="A307:B307"/>
    <mergeCell ref="A308:B308"/>
    <mergeCell ref="A309:B309"/>
    <mergeCell ref="A310:B310"/>
    <mergeCell ref="A311:B311"/>
    <mergeCell ref="A302:B302"/>
    <mergeCell ref="A303:B303"/>
    <mergeCell ref="A304:B304"/>
    <mergeCell ref="A305:B305"/>
    <mergeCell ref="A306:B306"/>
    <mergeCell ref="A317:B317"/>
    <mergeCell ref="A318:B318"/>
    <mergeCell ref="A319:B319"/>
    <mergeCell ref="A320:B320"/>
    <mergeCell ref="A321:B321"/>
    <mergeCell ref="A312:B312"/>
    <mergeCell ref="A313:B313"/>
    <mergeCell ref="A314:B314"/>
    <mergeCell ref="A315:B315"/>
    <mergeCell ref="A316:B316"/>
    <mergeCell ref="A327:B327"/>
    <mergeCell ref="A328:B328"/>
    <mergeCell ref="A329:B329"/>
    <mergeCell ref="A330:B330"/>
    <mergeCell ref="A331:B331"/>
    <mergeCell ref="A322:B322"/>
    <mergeCell ref="A323:B323"/>
    <mergeCell ref="A324:B324"/>
    <mergeCell ref="A325:B325"/>
    <mergeCell ref="A326:B326"/>
    <mergeCell ref="A337:B337"/>
    <mergeCell ref="A338:B338"/>
    <mergeCell ref="A339:B339"/>
    <mergeCell ref="A340:B340"/>
    <mergeCell ref="A341:B341"/>
    <mergeCell ref="A332:B332"/>
    <mergeCell ref="A333:B333"/>
    <mergeCell ref="A334:B334"/>
    <mergeCell ref="A335:B335"/>
    <mergeCell ref="A336:B336"/>
    <mergeCell ref="A347:B347"/>
    <mergeCell ref="A348:B348"/>
    <mergeCell ref="A349:B349"/>
    <mergeCell ref="A350:B350"/>
    <mergeCell ref="A351:B351"/>
    <mergeCell ref="A342:B342"/>
    <mergeCell ref="A343:B343"/>
    <mergeCell ref="A344:B344"/>
    <mergeCell ref="A345:B345"/>
    <mergeCell ref="A346:B346"/>
    <mergeCell ref="A357:B357"/>
    <mergeCell ref="A358:B358"/>
    <mergeCell ref="A359:B359"/>
    <mergeCell ref="A360:B360"/>
    <mergeCell ref="A361:B361"/>
    <mergeCell ref="A352:B352"/>
    <mergeCell ref="A353:B353"/>
    <mergeCell ref="A354:B354"/>
    <mergeCell ref="A355:B355"/>
    <mergeCell ref="A356:B356"/>
    <mergeCell ref="A367:B367"/>
    <mergeCell ref="A368:B368"/>
    <mergeCell ref="A369:B369"/>
    <mergeCell ref="A370:B370"/>
    <mergeCell ref="A371:B371"/>
    <mergeCell ref="A362:B362"/>
    <mergeCell ref="A363:B363"/>
    <mergeCell ref="A364:B364"/>
    <mergeCell ref="A365:B365"/>
    <mergeCell ref="A366:B366"/>
    <mergeCell ref="A377:B377"/>
    <mergeCell ref="A378:B378"/>
    <mergeCell ref="A379:B379"/>
    <mergeCell ref="A380:B380"/>
    <mergeCell ref="A381:B381"/>
    <mergeCell ref="A372:B372"/>
    <mergeCell ref="A373:B373"/>
    <mergeCell ref="A374:B374"/>
    <mergeCell ref="A375:B375"/>
    <mergeCell ref="A376:B376"/>
    <mergeCell ref="A387:B387"/>
    <mergeCell ref="A388:B388"/>
    <mergeCell ref="A389:B389"/>
    <mergeCell ref="A390:B390"/>
    <mergeCell ref="A391:B391"/>
    <mergeCell ref="A382:B382"/>
    <mergeCell ref="A383:B383"/>
    <mergeCell ref="A384:B384"/>
    <mergeCell ref="A385:B385"/>
    <mergeCell ref="A386:B386"/>
    <mergeCell ref="A397:B397"/>
    <mergeCell ref="A398:B398"/>
    <mergeCell ref="A399:B399"/>
    <mergeCell ref="A400:B400"/>
    <mergeCell ref="A401:B401"/>
    <mergeCell ref="A392:B392"/>
    <mergeCell ref="A393:B393"/>
    <mergeCell ref="A394:B394"/>
    <mergeCell ref="A395:B395"/>
    <mergeCell ref="A396:B396"/>
    <mergeCell ref="A407:B407"/>
    <mergeCell ref="A408:B408"/>
    <mergeCell ref="A409:B409"/>
    <mergeCell ref="A410:B410"/>
    <mergeCell ref="A411:B411"/>
    <mergeCell ref="A402:B402"/>
    <mergeCell ref="A403:B403"/>
    <mergeCell ref="A404:B404"/>
    <mergeCell ref="A405:B405"/>
    <mergeCell ref="A406:B406"/>
    <mergeCell ref="A417:B417"/>
    <mergeCell ref="A418:B418"/>
    <mergeCell ref="A419:B419"/>
    <mergeCell ref="A420:B420"/>
    <mergeCell ref="A421:B421"/>
    <mergeCell ref="A412:B412"/>
    <mergeCell ref="A413:B413"/>
    <mergeCell ref="A414:B414"/>
    <mergeCell ref="A415:B415"/>
    <mergeCell ref="A416:B416"/>
    <mergeCell ref="A427:B427"/>
    <mergeCell ref="A428:B428"/>
    <mergeCell ref="A429:B429"/>
    <mergeCell ref="A430:B430"/>
    <mergeCell ref="A431:B431"/>
    <mergeCell ref="A422:B422"/>
    <mergeCell ref="A423:B423"/>
    <mergeCell ref="A424:B424"/>
    <mergeCell ref="A425:B425"/>
    <mergeCell ref="A426:B426"/>
    <mergeCell ref="A437:B437"/>
    <mergeCell ref="A438:B438"/>
    <mergeCell ref="A439:B439"/>
    <mergeCell ref="A440:B440"/>
    <mergeCell ref="A441:B441"/>
    <mergeCell ref="A432:B432"/>
    <mergeCell ref="A433:B433"/>
    <mergeCell ref="A434:B434"/>
    <mergeCell ref="A435:B435"/>
    <mergeCell ref="A436:B436"/>
    <mergeCell ref="A447:B447"/>
    <mergeCell ref="A448:B448"/>
    <mergeCell ref="A449:B449"/>
    <mergeCell ref="A450:B450"/>
    <mergeCell ref="A451:B451"/>
    <mergeCell ref="A442:B442"/>
    <mergeCell ref="A443:B443"/>
    <mergeCell ref="A444:B444"/>
    <mergeCell ref="A445:B445"/>
    <mergeCell ref="A446:B446"/>
    <mergeCell ref="A457:B457"/>
    <mergeCell ref="A458:B458"/>
    <mergeCell ref="A459:B459"/>
    <mergeCell ref="A460:B460"/>
    <mergeCell ref="A461:B461"/>
    <mergeCell ref="A452:B452"/>
    <mergeCell ref="A453:B453"/>
    <mergeCell ref="A454:B454"/>
    <mergeCell ref="A455:B455"/>
    <mergeCell ref="A456:B456"/>
    <mergeCell ref="A467:B467"/>
    <mergeCell ref="A468:B468"/>
    <mergeCell ref="A469:B469"/>
    <mergeCell ref="A470:B470"/>
    <mergeCell ref="A471:B471"/>
    <mergeCell ref="A462:B462"/>
    <mergeCell ref="A463:B463"/>
    <mergeCell ref="A464:B464"/>
    <mergeCell ref="A465:B465"/>
    <mergeCell ref="A466:B466"/>
    <mergeCell ref="A477:B477"/>
    <mergeCell ref="A478:B478"/>
    <mergeCell ref="A479:B479"/>
    <mergeCell ref="A480:B480"/>
    <mergeCell ref="A481:B481"/>
    <mergeCell ref="A472:B472"/>
    <mergeCell ref="A473:B473"/>
    <mergeCell ref="A474:B474"/>
    <mergeCell ref="A475:B475"/>
    <mergeCell ref="A476:B476"/>
    <mergeCell ref="A487:B487"/>
    <mergeCell ref="A488:B488"/>
    <mergeCell ref="A489:B489"/>
    <mergeCell ref="A490:B490"/>
    <mergeCell ref="A491:B491"/>
    <mergeCell ref="A482:B482"/>
    <mergeCell ref="A483:B483"/>
    <mergeCell ref="A484:B484"/>
    <mergeCell ref="A485:B485"/>
    <mergeCell ref="A486:B486"/>
    <mergeCell ref="A497:B497"/>
    <mergeCell ref="A498:B498"/>
    <mergeCell ref="A499:B499"/>
    <mergeCell ref="A500:B500"/>
    <mergeCell ref="A501:B501"/>
    <mergeCell ref="A492:B492"/>
    <mergeCell ref="A493:B493"/>
    <mergeCell ref="A494:B494"/>
    <mergeCell ref="A495:B495"/>
    <mergeCell ref="A496:B496"/>
    <mergeCell ref="A507:B507"/>
    <mergeCell ref="A508:B508"/>
    <mergeCell ref="A509:B509"/>
    <mergeCell ref="A510:B510"/>
    <mergeCell ref="A511:B511"/>
    <mergeCell ref="A502:B502"/>
    <mergeCell ref="A503:B503"/>
    <mergeCell ref="A504:B504"/>
    <mergeCell ref="A505:B505"/>
    <mergeCell ref="A506:B506"/>
    <mergeCell ref="A517:B517"/>
    <mergeCell ref="A518:B518"/>
    <mergeCell ref="A519:B519"/>
    <mergeCell ref="A520:B520"/>
    <mergeCell ref="A521:B521"/>
    <mergeCell ref="A512:B512"/>
    <mergeCell ref="A513:B513"/>
    <mergeCell ref="A514:B514"/>
    <mergeCell ref="A515:B515"/>
    <mergeCell ref="A516:B516"/>
    <mergeCell ref="A527:B527"/>
    <mergeCell ref="A528:B528"/>
    <mergeCell ref="A529:B529"/>
    <mergeCell ref="A530:B530"/>
    <mergeCell ref="A531:B531"/>
    <mergeCell ref="A522:B522"/>
    <mergeCell ref="A523:B523"/>
    <mergeCell ref="A524:B524"/>
    <mergeCell ref="A525:B525"/>
    <mergeCell ref="A526:B526"/>
    <mergeCell ref="A537:B537"/>
    <mergeCell ref="A538:B538"/>
    <mergeCell ref="A539:B539"/>
    <mergeCell ref="A540:B540"/>
    <mergeCell ref="A541:B541"/>
    <mergeCell ref="A532:B532"/>
    <mergeCell ref="A533:B533"/>
    <mergeCell ref="A534:B534"/>
    <mergeCell ref="A535:B535"/>
    <mergeCell ref="A536:B536"/>
    <mergeCell ref="A547:B547"/>
    <mergeCell ref="A548:B548"/>
    <mergeCell ref="A549:B549"/>
    <mergeCell ref="A550:B550"/>
    <mergeCell ref="A551:B551"/>
    <mergeCell ref="A542:B542"/>
    <mergeCell ref="A543:B543"/>
    <mergeCell ref="A544:B544"/>
    <mergeCell ref="A545:B545"/>
    <mergeCell ref="A546:B546"/>
    <mergeCell ref="A557:B557"/>
    <mergeCell ref="A558:B558"/>
    <mergeCell ref="A559:B559"/>
    <mergeCell ref="A560:B560"/>
    <mergeCell ref="A561:B561"/>
    <mergeCell ref="A552:B552"/>
    <mergeCell ref="A553:B553"/>
    <mergeCell ref="A554:B554"/>
    <mergeCell ref="A555:B555"/>
    <mergeCell ref="A556:B556"/>
    <mergeCell ref="A567:B567"/>
    <mergeCell ref="A568:B568"/>
    <mergeCell ref="A569:B569"/>
    <mergeCell ref="A570:B570"/>
    <mergeCell ref="A571:B571"/>
    <mergeCell ref="A562:B562"/>
    <mergeCell ref="A563:B563"/>
    <mergeCell ref="A564:B564"/>
    <mergeCell ref="A565:B565"/>
    <mergeCell ref="A566:B566"/>
    <mergeCell ref="A577:B577"/>
    <mergeCell ref="A578:B578"/>
    <mergeCell ref="A579:B579"/>
    <mergeCell ref="A580:B580"/>
    <mergeCell ref="A581:B581"/>
    <mergeCell ref="A572:B572"/>
    <mergeCell ref="A573:B573"/>
    <mergeCell ref="A574:B574"/>
    <mergeCell ref="A575:B575"/>
    <mergeCell ref="A576:B576"/>
    <mergeCell ref="A587:B587"/>
    <mergeCell ref="A588:B588"/>
    <mergeCell ref="A589:B589"/>
    <mergeCell ref="A590:B590"/>
    <mergeCell ref="A591:B591"/>
    <mergeCell ref="A582:B582"/>
    <mergeCell ref="A583:B583"/>
    <mergeCell ref="A584:B584"/>
    <mergeCell ref="A585:B585"/>
    <mergeCell ref="A586:B586"/>
    <mergeCell ref="A597:B597"/>
    <mergeCell ref="A598:B598"/>
    <mergeCell ref="A599:B599"/>
    <mergeCell ref="A600:B600"/>
    <mergeCell ref="A601:B601"/>
    <mergeCell ref="A592:B592"/>
    <mergeCell ref="A593:B593"/>
    <mergeCell ref="A594:B594"/>
    <mergeCell ref="A595:B595"/>
    <mergeCell ref="A596:B596"/>
    <mergeCell ref="A607:B607"/>
    <mergeCell ref="A608:B608"/>
    <mergeCell ref="A609:B609"/>
    <mergeCell ref="A610:B610"/>
    <mergeCell ref="A611:B611"/>
    <mergeCell ref="A602:B602"/>
    <mergeCell ref="A603:B603"/>
    <mergeCell ref="A604:B604"/>
    <mergeCell ref="A605:B605"/>
    <mergeCell ref="A606:B606"/>
    <mergeCell ref="A617:B617"/>
    <mergeCell ref="A618:B618"/>
    <mergeCell ref="A619:B619"/>
    <mergeCell ref="A620:B620"/>
    <mergeCell ref="A621:B621"/>
    <mergeCell ref="A612:B612"/>
    <mergeCell ref="A613:B613"/>
    <mergeCell ref="A614:B614"/>
    <mergeCell ref="A615:B615"/>
    <mergeCell ref="A616:B616"/>
    <mergeCell ref="A627:B627"/>
    <mergeCell ref="A628:B628"/>
    <mergeCell ref="A629:B629"/>
    <mergeCell ref="A630:B630"/>
    <mergeCell ref="A631:B631"/>
    <mergeCell ref="A622:B622"/>
    <mergeCell ref="A623:B623"/>
    <mergeCell ref="A624:B624"/>
    <mergeCell ref="A625:B625"/>
    <mergeCell ref="A626:B626"/>
    <mergeCell ref="A637:B637"/>
    <mergeCell ref="A638:B638"/>
    <mergeCell ref="A639:B639"/>
    <mergeCell ref="A640:B640"/>
    <mergeCell ref="A641:B641"/>
    <mergeCell ref="A632:B632"/>
    <mergeCell ref="A633:B633"/>
    <mergeCell ref="A634:B634"/>
    <mergeCell ref="A635:B635"/>
    <mergeCell ref="A636:B636"/>
    <mergeCell ref="A647:B647"/>
    <mergeCell ref="A648:B648"/>
    <mergeCell ref="A649:B649"/>
    <mergeCell ref="A650:B650"/>
    <mergeCell ref="A651:B651"/>
    <mergeCell ref="A642:B642"/>
    <mergeCell ref="A643:B643"/>
    <mergeCell ref="A644:B644"/>
    <mergeCell ref="A645:B645"/>
    <mergeCell ref="A646:B646"/>
    <mergeCell ref="A657:B657"/>
    <mergeCell ref="A658:B658"/>
    <mergeCell ref="A659:B659"/>
    <mergeCell ref="A660:B660"/>
    <mergeCell ref="A661:B661"/>
    <mergeCell ref="A652:B652"/>
    <mergeCell ref="A653:B653"/>
    <mergeCell ref="A654:B654"/>
    <mergeCell ref="A655:B655"/>
    <mergeCell ref="A656:B656"/>
    <mergeCell ref="A667:B667"/>
    <mergeCell ref="A668:B668"/>
    <mergeCell ref="A669:B669"/>
    <mergeCell ref="A670:B670"/>
    <mergeCell ref="A671:B671"/>
    <mergeCell ref="A662:B662"/>
    <mergeCell ref="A663:B663"/>
    <mergeCell ref="A664:B664"/>
    <mergeCell ref="A665:B665"/>
    <mergeCell ref="A666:B666"/>
    <mergeCell ref="A677:B677"/>
    <mergeCell ref="A678:B678"/>
    <mergeCell ref="A679:B679"/>
    <mergeCell ref="A680:B680"/>
    <mergeCell ref="A681:B681"/>
    <mergeCell ref="A672:B672"/>
    <mergeCell ref="A673:B673"/>
    <mergeCell ref="A674:B674"/>
    <mergeCell ref="A675:B675"/>
    <mergeCell ref="A676:B676"/>
    <mergeCell ref="A687:B687"/>
    <mergeCell ref="A688:B688"/>
    <mergeCell ref="A689:B689"/>
    <mergeCell ref="A690:B690"/>
    <mergeCell ref="A691:B691"/>
    <mergeCell ref="A682:B682"/>
    <mergeCell ref="A683:B683"/>
    <mergeCell ref="A684:B684"/>
    <mergeCell ref="A685:B685"/>
    <mergeCell ref="A686:B686"/>
    <mergeCell ref="A697:B697"/>
    <mergeCell ref="A698:B698"/>
    <mergeCell ref="A699:B699"/>
    <mergeCell ref="A700:B700"/>
    <mergeCell ref="A701:B701"/>
    <mergeCell ref="A692:B692"/>
    <mergeCell ref="A693:B693"/>
    <mergeCell ref="A694:B694"/>
    <mergeCell ref="A695:B695"/>
    <mergeCell ref="A696:B696"/>
    <mergeCell ref="A707:B707"/>
    <mergeCell ref="A708:B708"/>
    <mergeCell ref="A709:B709"/>
    <mergeCell ref="A710:B710"/>
    <mergeCell ref="A711:B711"/>
    <mergeCell ref="A702:B702"/>
    <mergeCell ref="A703:B703"/>
    <mergeCell ref="A704:B704"/>
    <mergeCell ref="A705:B705"/>
    <mergeCell ref="A706:B706"/>
    <mergeCell ref="A712:B712"/>
    <mergeCell ref="A713:B713"/>
    <mergeCell ref="A714:B714"/>
    <mergeCell ref="A715:B715"/>
    <mergeCell ref="A716:B716"/>
    <mergeCell ref="A729:B729"/>
    <mergeCell ref="A730:B730"/>
    <mergeCell ref="A731:B731"/>
    <mergeCell ref="A722:B722"/>
    <mergeCell ref="A723:B723"/>
    <mergeCell ref="A724:B724"/>
    <mergeCell ref="A725:B725"/>
    <mergeCell ref="A726:B726"/>
    <mergeCell ref="A717:B717"/>
    <mergeCell ref="A718:B718"/>
    <mergeCell ref="A719:B719"/>
    <mergeCell ref="A720:B720"/>
    <mergeCell ref="A721:B721"/>
    <mergeCell ref="A129:B129"/>
    <mergeCell ref="A124:B124"/>
    <mergeCell ref="A117:B117"/>
    <mergeCell ref="A130:B130"/>
    <mergeCell ref="A21:B21"/>
    <mergeCell ref="A22:B22"/>
    <mergeCell ref="A23:B23"/>
    <mergeCell ref="A24:B24"/>
    <mergeCell ref="A25:B25"/>
    <mergeCell ref="A35:B35"/>
    <mergeCell ref="A36:B36"/>
    <mergeCell ref="A37:B37"/>
    <mergeCell ref="A98:B98"/>
    <mergeCell ref="A95:B95"/>
    <mergeCell ref="A96:B96"/>
    <mergeCell ref="A97:B97"/>
    <mergeCell ref="A69:B69"/>
    <mergeCell ref="A83:B83"/>
    <mergeCell ref="A74:B74"/>
    <mergeCell ref="A47:B47"/>
    <mergeCell ref="A48:B48"/>
    <mergeCell ref="A63:B63"/>
    <mergeCell ref="A64:B64"/>
    <mergeCell ref="A65:B65"/>
    <mergeCell ref="A756:B756"/>
    <mergeCell ref="A727:B727"/>
    <mergeCell ref="A728:B728"/>
    <mergeCell ref="A746:B746"/>
    <mergeCell ref="A755:B755"/>
    <mergeCell ref="A752:B752"/>
    <mergeCell ref="A753:B753"/>
    <mergeCell ref="A754:B754"/>
    <mergeCell ref="A737:B737"/>
    <mergeCell ref="A738:B738"/>
    <mergeCell ref="A748:B748"/>
    <mergeCell ref="A749:B749"/>
    <mergeCell ref="A750:B750"/>
    <mergeCell ref="A751:B751"/>
    <mergeCell ref="A739:B739"/>
    <mergeCell ref="A740:B740"/>
    <mergeCell ref="A741:B741"/>
    <mergeCell ref="A747:B747"/>
    <mergeCell ref="A732:B732"/>
    <mergeCell ref="A733:B733"/>
    <mergeCell ref="A734:B734"/>
    <mergeCell ref="A735:B735"/>
    <mergeCell ref="A736:B736"/>
    <mergeCell ref="E2:G2"/>
    <mergeCell ref="E4:G4"/>
    <mergeCell ref="A757:D757"/>
    <mergeCell ref="A758:D758"/>
    <mergeCell ref="A759:D759"/>
    <mergeCell ref="A11:B11"/>
    <mergeCell ref="A12:B12"/>
    <mergeCell ref="A13:B13"/>
    <mergeCell ref="A6:G6"/>
    <mergeCell ref="A7:G7"/>
    <mergeCell ref="A8:B9"/>
    <mergeCell ref="C8:C9"/>
    <mergeCell ref="D8:D9"/>
    <mergeCell ref="E8:G8"/>
    <mergeCell ref="A10:B10"/>
    <mergeCell ref="A33:B33"/>
    <mergeCell ref="A34:B34"/>
    <mergeCell ref="A32:B32"/>
    <mergeCell ref="A26:B26"/>
    <mergeCell ref="A111:B111"/>
    <mergeCell ref="A742:B742"/>
    <mergeCell ref="A743:B743"/>
    <mergeCell ref="A744:B744"/>
    <mergeCell ref="A745:B745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6" firstPageNumber="48" fitToHeight="20" orientation="portrait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tabSelected="1" view="pageBreakPreview" topLeftCell="A7" zoomScale="115" zoomScaleNormal="50" zoomScaleSheetLayoutView="115" workbookViewId="0">
      <selection activeCell="C26" sqref="C26"/>
    </sheetView>
  </sheetViews>
  <sheetFormatPr defaultColWidth="38.85546875" defaultRowHeight="12.75" x14ac:dyDescent="0.2"/>
  <cols>
    <col min="1" max="1" width="24.85546875" style="60" customWidth="1"/>
    <col min="2" max="2" width="52.85546875" style="60" customWidth="1"/>
    <col min="3" max="3" width="17.42578125" style="60" customWidth="1"/>
    <col min="4" max="4" width="17.7109375" style="60" customWidth="1"/>
    <col min="5" max="5" width="17.42578125" style="61" customWidth="1"/>
    <col min="6" max="6" width="13.5703125" style="60" customWidth="1"/>
    <col min="7" max="7" width="38.85546875" style="159"/>
    <col min="8" max="8" width="16.5703125" customWidth="1"/>
    <col min="9" max="9" width="14.28515625" customWidth="1"/>
  </cols>
  <sheetData>
    <row r="1" spans="1:11" hidden="1" x14ac:dyDescent="0.2">
      <c r="E1" s="62"/>
    </row>
    <row r="2" spans="1:11" hidden="1" x14ac:dyDescent="0.2">
      <c r="E2" s="63"/>
    </row>
    <row r="3" spans="1:11" hidden="1" x14ac:dyDescent="0.2">
      <c r="E3" s="64"/>
    </row>
    <row r="4" spans="1:11" hidden="1" x14ac:dyDescent="0.2">
      <c r="E4" s="64"/>
    </row>
    <row r="5" spans="1:11" hidden="1" x14ac:dyDescent="0.2">
      <c r="E5" s="63" t="s">
        <v>13</v>
      </c>
    </row>
    <row r="6" spans="1:11" hidden="1" x14ac:dyDescent="0.2">
      <c r="E6" s="63" t="s">
        <v>7</v>
      </c>
    </row>
    <row r="7" spans="1:11" s="7" customFormat="1" ht="15.75" x14ac:dyDescent="0.25">
      <c r="D7" s="65" t="s">
        <v>726</v>
      </c>
      <c r="E7" s="66"/>
      <c r="F7" s="60"/>
      <c r="I7" s="65"/>
      <c r="J7" s="66"/>
      <c r="K7" s="60"/>
    </row>
    <row r="8" spans="1:11" s="7" customFormat="1" ht="12.75" customHeight="1" x14ac:dyDescent="0.2">
      <c r="D8" s="255" t="s">
        <v>1069</v>
      </c>
      <c r="E8" s="255"/>
      <c r="F8" s="255"/>
      <c r="I8" s="255"/>
      <c r="J8" s="255"/>
      <c r="K8" s="255"/>
    </row>
    <row r="9" spans="1:11" s="7" customFormat="1" ht="10.5" customHeight="1" x14ac:dyDescent="0.2">
      <c r="D9" s="13" t="s">
        <v>1076</v>
      </c>
      <c r="E9" s="13"/>
      <c r="F9" s="13"/>
      <c r="I9" s="13"/>
      <c r="J9" s="13"/>
      <c r="K9" s="13"/>
    </row>
    <row r="10" spans="1:11" ht="12.75" customHeight="1" x14ac:dyDescent="0.2">
      <c r="D10" s="254" t="s">
        <v>1077</v>
      </c>
      <c r="E10" s="254"/>
      <c r="F10" s="254"/>
    </row>
    <row r="11" spans="1:11" ht="15.75" x14ac:dyDescent="0.25">
      <c r="A11" s="303" t="s">
        <v>227</v>
      </c>
      <c r="B11" s="303"/>
      <c r="C11" s="303"/>
      <c r="D11" s="303"/>
      <c r="E11" s="303"/>
    </row>
    <row r="12" spans="1:11" ht="34.5" customHeight="1" x14ac:dyDescent="0.25">
      <c r="A12" s="302" t="s">
        <v>1085</v>
      </c>
      <c r="B12" s="302"/>
      <c r="C12" s="302"/>
      <c r="D12" s="302"/>
      <c r="E12" s="302"/>
    </row>
    <row r="13" spans="1:11" x14ac:dyDescent="0.2">
      <c r="A13" s="67"/>
      <c r="E13" s="68" t="s">
        <v>8</v>
      </c>
      <c r="F13"/>
    </row>
    <row r="14" spans="1:11" ht="15.75" x14ac:dyDescent="0.2">
      <c r="A14" s="304" t="s">
        <v>14</v>
      </c>
      <c r="B14" s="306" t="s">
        <v>99</v>
      </c>
      <c r="C14" s="308" t="s">
        <v>140</v>
      </c>
      <c r="D14" s="309"/>
      <c r="E14" s="310"/>
      <c r="F14"/>
      <c r="G14" s="168"/>
      <c r="I14" s="182"/>
    </row>
    <row r="15" spans="1:11" x14ac:dyDescent="0.2">
      <c r="A15" s="305"/>
      <c r="B15" s="307"/>
      <c r="C15" s="69" t="s">
        <v>898</v>
      </c>
      <c r="D15" s="69" t="s">
        <v>999</v>
      </c>
      <c r="E15" s="70" t="s">
        <v>1079</v>
      </c>
      <c r="F15"/>
      <c r="H15" s="159"/>
    </row>
    <row r="16" spans="1:11" ht="15.75" x14ac:dyDescent="0.2">
      <c r="A16" s="296" t="s">
        <v>162</v>
      </c>
      <c r="B16" s="297"/>
      <c r="C16" s="71">
        <f>'Прил. 1 Доходы 2026-2028'!D115-'Прил.2 Функциональная 2026-2028'!G952</f>
        <v>-1030000000</v>
      </c>
      <c r="D16" s="71">
        <f>'Прил. 1 Доходы 2026-2028'!E115-'Прил.2 Функциональная 2026-2028'!J952</f>
        <v>-500000000</v>
      </c>
      <c r="E16" s="71">
        <f>'Прил. 1 Доходы 2026-2028'!F115-'Прил.2 Функциональная 2026-2028'!M952</f>
        <v>-100000000</v>
      </c>
      <c r="F16"/>
      <c r="G16" s="168"/>
      <c r="H16" s="159"/>
    </row>
    <row r="17" spans="1:9" ht="15.75" x14ac:dyDescent="0.2">
      <c r="A17" s="298" t="s">
        <v>51</v>
      </c>
      <c r="B17" s="299"/>
      <c r="C17" s="72">
        <f>(C18-C34)/'Прил. 1 Доходы 2026-2028'!D14*100%</f>
        <v>9.9000079968996638E-2</v>
      </c>
      <c r="D17" s="72">
        <f>(D18-D34)/'Прил. 1 Доходы 2026-2028'!E14*100%</f>
        <v>4.4621072497819818E-2</v>
      </c>
      <c r="E17" s="72">
        <f>(E18-E34)/'Прил. 1 Доходы 2026-2028'!F14*100%</f>
        <v>8.291152097039645E-3</v>
      </c>
      <c r="F17"/>
      <c r="G17" s="197"/>
    </row>
    <row r="18" spans="1:9" ht="15.75" x14ac:dyDescent="0.2">
      <c r="A18" s="300" t="s">
        <v>281</v>
      </c>
      <c r="B18" s="301"/>
      <c r="C18" s="73">
        <f>C19+C24+C29+C34+C56+C59</f>
        <v>1030000000</v>
      </c>
      <c r="D18" s="73">
        <f>D19+D24+D29+D34+D56+D59</f>
        <v>500000000</v>
      </c>
      <c r="E18" s="73">
        <f>E19+E24+E29+E34+E56+E59</f>
        <v>100000000</v>
      </c>
      <c r="F18"/>
      <c r="H18" s="159"/>
      <c r="I18" s="159"/>
    </row>
    <row r="19" spans="1:9" ht="38.25" hidden="1" x14ac:dyDescent="0.25">
      <c r="A19" s="74" t="s">
        <v>130</v>
      </c>
      <c r="B19" s="75" t="s">
        <v>131</v>
      </c>
      <c r="C19" s="76">
        <f>C20-C22</f>
        <v>0</v>
      </c>
      <c r="D19" s="76">
        <f>D20-D22</f>
        <v>0</v>
      </c>
      <c r="E19" s="77">
        <f>E20-E22</f>
        <v>0</v>
      </c>
      <c r="F19"/>
    </row>
    <row r="20" spans="1:9" ht="38.25" hidden="1" x14ac:dyDescent="0.25">
      <c r="A20" s="78" t="s">
        <v>132</v>
      </c>
      <c r="B20" s="79" t="s">
        <v>133</v>
      </c>
      <c r="C20" s="80">
        <f>C21</f>
        <v>0</v>
      </c>
      <c r="D20" s="80">
        <f>D21</f>
        <v>0</v>
      </c>
      <c r="E20" s="77">
        <f>E21</f>
        <v>0</v>
      </c>
      <c r="F20"/>
    </row>
    <row r="21" spans="1:9" ht="38.25" hidden="1" x14ac:dyDescent="0.25">
      <c r="A21" s="78" t="s">
        <v>134</v>
      </c>
      <c r="B21" s="81" t="s">
        <v>135</v>
      </c>
      <c r="C21" s="82"/>
      <c r="D21" s="82"/>
      <c r="E21" s="83"/>
      <c r="F21"/>
    </row>
    <row r="22" spans="1:9" ht="38.25" hidden="1" x14ac:dyDescent="0.25">
      <c r="A22" s="78" t="s">
        <v>136</v>
      </c>
      <c r="B22" s="84" t="s">
        <v>137</v>
      </c>
      <c r="C22" s="85">
        <f>C23</f>
        <v>0</v>
      </c>
      <c r="D22" s="85">
        <f>D23</f>
        <v>0</v>
      </c>
      <c r="E22" s="86">
        <f>E23</f>
        <v>0</v>
      </c>
      <c r="F22"/>
    </row>
    <row r="23" spans="1:9" ht="38.25" hidden="1" x14ac:dyDescent="0.25">
      <c r="A23" s="78" t="s">
        <v>189</v>
      </c>
      <c r="B23" s="87" t="s">
        <v>208</v>
      </c>
      <c r="C23" s="88"/>
      <c r="D23" s="88"/>
      <c r="E23" s="89"/>
      <c r="F23"/>
    </row>
    <row r="24" spans="1:9" ht="25.5" x14ac:dyDescent="0.25">
      <c r="A24" s="74" t="s">
        <v>98</v>
      </c>
      <c r="B24" s="75" t="s">
        <v>82</v>
      </c>
      <c r="C24" s="90">
        <f>C25+C28</f>
        <v>1084940000</v>
      </c>
      <c r="D24" s="90">
        <f>D25+D28</f>
        <v>500000000</v>
      </c>
      <c r="E24" s="77">
        <f>E25+E28</f>
        <v>100000000</v>
      </c>
      <c r="F24"/>
      <c r="G24" s="181"/>
    </row>
    <row r="25" spans="1:9" ht="25.5" x14ac:dyDescent="0.25">
      <c r="A25" s="78" t="s">
        <v>87</v>
      </c>
      <c r="B25" s="79" t="s">
        <v>255</v>
      </c>
      <c r="C25" s="90">
        <f>C26</f>
        <v>2699060000</v>
      </c>
      <c r="D25" s="90">
        <f>D26</f>
        <v>1584940000</v>
      </c>
      <c r="E25" s="77">
        <f>E26</f>
        <v>1714120000</v>
      </c>
      <c r="F25"/>
    </row>
    <row r="26" spans="1:9" ht="25.5" x14ac:dyDescent="0.25">
      <c r="A26" s="78" t="s">
        <v>88</v>
      </c>
      <c r="B26" s="81" t="s">
        <v>39</v>
      </c>
      <c r="C26" s="91">
        <f>'Прил.6 Программа заимств.26-28'!C17</f>
        <v>2699060000</v>
      </c>
      <c r="D26" s="91">
        <f>'Прил.6 Программа заимств.26-28'!D17</f>
        <v>1584940000</v>
      </c>
      <c r="E26" s="91">
        <f>'Прил.6 Программа заимств.26-28'!E17</f>
        <v>1714120000</v>
      </c>
      <c r="F26"/>
      <c r="G26" s="162"/>
    </row>
    <row r="27" spans="1:9" ht="25.5" x14ac:dyDescent="0.25">
      <c r="A27" s="78" t="s">
        <v>40</v>
      </c>
      <c r="B27" s="84" t="s">
        <v>41</v>
      </c>
      <c r="C27" s="92">
        <f>C28</f>
        <v>-1614120000</v>
      </c>
      <c r="D27" s="92">
        <f>D28</f>
        <v>-1084940000</v>
      </c>
      <c r="E27" s="86">
        <f>E28</f>
        <v>-1614120000</v>
      </c>
      <c r="F27"/>
    </row>
    <row r="28" spans="1:9" ht="25.5" x14ac:dyDescent="0.25">
      <c r="A28" s="78" t="s">
        <v>81</v>
      </c>
      <c r="B28" s="87" t="s">
        <v>214</v>
      </c>
      <c r="C28" s="93">
        <f>-('Прил.6 Программа заимств.26-28'!C23)</f>
        <v>-1614120000</v>
      </c>
      <c r="D28" s="93">
        <f>-('Прил.6 Программа заимств.26-28'!D23)</f>
        <v>-1084940000</v>
      </c>
      <c r="E28" s="93">
        <f>-('Прил.6 Программа заимств.26-28'!E23)</f>
        <v>-1614120000</v>
      </c>
      <c r="F28"/>
    </row>
    <row r="29" spans="1:9" ht="25.5" x14ac:dyDescent="0.25">
      <c r="A29" s="94" t="s">
        <v>215</v>
      </c>
      <c r="B29" s="95" t="s">
        <v>256</v>
      </c>
      <c r="C29" s="90">
        <f>C30+C32</f>
        <v>-54940000</v>
      </c>
      <c r="D29" s="90">
        <f>D30+D32</f>
        <v>0</v>
      </c>
      <c r="E29" s="90">
        <f>E30+E32</f>
        <v>0</v>
      </c>
      <c r="F29" s="96"/>
    </row>
    <row r="30" spans="1:9" ht="38.25" x14ac:dyDescent="0.25">
      <c r="A30" s="78" t="s">
        <v>209</v>
      </c>
      <c r="B30" s="97" t="s">
        <v>629</v>
      </c>
      <c r="C30" s="91">
        <f>C31</f>
        <v>0</v>
      </c>
      <c r="D30" s="91">
        <f>D31</f>
        <v>0</v>
      </c>
      <c r="E30" s="83">
        <f>E31</f>
        <v>0</v>
      </c>
    </row>
    <row r="31" spans="1:9" ht="38.25" x14ac:dyDescent="0.25">
      <c r="A31" s="78" t="s">
        <v>210</v>
      </c>
      <c r="B31" s="98" t="s">
        <v>630</v>
      </c>
      <c r="C31" s="91">
        <f>'Прил.6 Программа заимств.26-28'!C16</f>
        <v>0</v>
      </c>
      <c r="D31" s="91">
        <f>'Прил.6 Программа заимств.26-28'!D16</f>
        <v>0</v>
      </c>
      <c r="E31" s="91">
        <f>'Прил.6 Программа заимств.26-28'!E16</f>
        <v>0</v>
      </c>
      <c r="H31" s="159"/>
    </row>
    <row r="32" spans="1:9" ht="38.25" x14ac:dyDescent="0.25">
      <c r="A32" s="78" t="s">
        <v>203</v>
      </c>
      <c r="B32" s="84" t="s">
        <v>631</v>
      </c>
      <c r="C32" s="91">
        <f>C33</f>
        <v>-54940000</v>
      </c>
      <c r="D32" s="91">
        <f>D33</f>
        <v>0</v>
      </c>
      <c r="E32" s="83">
        <f>E33</f>
        <v>0</v>
      </c>
      <c r="H32" s="159"/>
    </row>
    <row r="33" spans="1:8" ht="38.25" x14ac:dyDescent="0.25">
      <c r="A33" s="78" t="s">
        <v>204</v>
      </c>
      <c r="B33" s="81" t="s">
        <v>632</v>
      </c>
      <c r="C33" s="91">
        <f>-('Прил.6 Программа заимств.26-28'!C22)</f>
        <v>-54940000</v>
      </c>
      <c r="D33" s="91">
        <f>-('Прил.6 Программа заимств.26-28'!D22)</f>
        <v>0</v>
      </c>
      <c r="E33" s="91">
        <f>('Прил.6 Программа заимств.26-28'!E22)</f>
        <v>0</v>
      </c>
    </row>
    <row r="34" spans="1:8" ht="41.25" customHeight="1" x14ac:dyDescent="0.2">
      <c r="A34" s="94" t="s">
        <v>56</v>
      </c>
      <c r="B34" s="75" t="s">
        <v>90</v>
      </c>
      <c r="C34" s="73">
        <f>C45+C51+C40-C35</f>
        <v>0</v>
      </c>
      <c r="D34" s="73">
        <f>D45+D51+D40-D35</f>
        <v>0</v>
      </c>
      <c r="E34" s="73">
        <f>E45+E51+E40-E35</f>
        <v>0</v>
      </c>
      <c r="F34" s="96"/>
      <c r="H34" s="159"/>
    </row>
    <row r="35" spans="1:8" ht="35.25" hidden="1" customHeight="1" x14ac:dyDescent="0.25">
      <c r="A35" s="99" t="s">
        <v>168</v>
      </c>
      <c r="B35" s="97" t="s">
        <v>169</v>
      </c>
      <c r="C35" s="100">
        <f>C36+C38</f>
        <v>0</v>
      </c>
      <c r="D35" s="100">
        <f>D36+D38</f>
        <v>0</v>
      </c>
      <c r="E35" s="101">
        <f>E36+E38</f>
        <v>0</v>
      </c>
    </row>
    <row r="36" spans="1:8" ht="48.75" hidden="1" customHeight="1" x14ac:dyDescent="0.25">
      <c r="A36" s="99" t="s">
        <v>170</v>
      </c>
      <c r="B36" s="98" t="s">
        <v>171</v>
      </c>
      <c r="C36" s="102">
        <f>C37</f>
        <v>0</v>
      </c>
      <c r="D36" s="102">
        <f>D37</f>
        <v>0</v>
      </c>
      <c r="E36" s="101">
        <f>E37</f>
        <v>0</v>
      </c>
    </row>
    <row r="37" spans="1:8" ht="38.25" hidden="1" customHeight="1" x14ac:dyDescent="0.2">
      <c r="A37" s="99" t="s">
        <v>172</v>
      </c>
      <c r="B37" s="98" t="s">
        <v>173</v>
      </c>
      <c r="C37" s="102"/>
      <c r="D37" s="102"/>
      <c r="E37" s="103"/>
    </row>
    <row r="38" spans="1:8" ht="39.75" hidden="1" customHeight="1" x14ac:dyDescent="0.25">
      <c r="A38" s="99" t="s">
        <v>174</v>
      </c>
      <c r="B38" s="98" t="s">
        <v>175</v>
      </c>
      <c r="C38" s="102">
        <f>C39</f>
        <v>0</v>
      </c>
      <c r="D38" s="102">
        <f>D39</f>
        <v>0</v>
      </c>
      <c r="E38" s="101">
        <f>E39</f>
        <v>0</v>
      </c>
    </row>
    <row r="39" spans="1:8" ht="37.5" hidden="1" customHeight="1" x14ac:dyDescent="0.25">
      <c r="A39" s="99" t="s">
        <v>176</v>
      </c>
      <c r="B39" s="98" t="s">
        <v>219</v>
      </c>
      <c r="C39" s="102"/>
      <c r="D39" s="102"/>
      <c r="E39" s="101"/>
    </row>
    <row r="40" spans="1:8" ht="62.25" customHeight="1" x14ac:dyDescent="0.25">
      <c r="A40" s="99" t="s">
        <v>91</v>
      </c>
      <c r="B40" s="97" t="s">
        <v>12</v>
      </c>
      <c r="C40" s="92">
        <f>C41</f>
        <v>-19121586718</v>
      </c>
      <c r="D40" s="92">
        <f>D41</f>
        <v>-18533296261</v>
      </c>
      <c r="E40" s="86">
        <f>E41+E43</f>
        <v>-19767143934</v>
      </c>
    </row>
    <row r="41" spans="1:8" ht="15.75" x14ac:dyDescent="0.25">
      <c r="A41" s="99" t="s">
        <v>3</v>
      </c>
      <c r="B41" s="98" t="s">
        <v>114</v>
      </c>
      <c r="C41" s="92">
        <f>C42</f>
        <v>-19121586718</v>
      </c>
      <c r="D41" s="92">
        <f>D42</f>
        <v>-18533296261</v>
      </c>
      <c r="E41" s="86">
        <f>E42</f>
        <v>-19767143934</v>
      </c>
    </row>
    <row r="42" spans="1:8" ht="25.5" x14ac:dyDescent="0.25">
      <c r="A42" s="99" t="s">
        <v>4</v>
      </c>
      <c r="B42" s="98" t="s">
        <v>220</v>
      </c>
      <c r="C42" s="104">
        <f>-('Прил. 1 Доходы 2026-2028'!D115+'Прил.5 Источники_2026-2028'!C25+'Прил.5 Источники_2026-2028'!C30)</f>
        <v>-19121586718</v>
      </c>
      <c r="D42" s="104">
        <f>-('Прил. 1 Доходы 2026-2028'!E115+'Прил.5 Источники_2026-2028'!D25+'Прил.5 Источники_2026-2028'!D30)</f>
        <v>-18533296261</v>
      </c>
      <c r="E42" s="104">
        <f>-('Прил. 1 Доходы 2026-2028'!F115+'Прил.5 Источники_2026-2028'!E25+'Прил.5 Источники_2026-2028'!E30)</f>
        <v>-19767143934</v>
      </c>
    </row>
    <row r="43" spans="1:8" ht="17.25" hidden="1" customHeight="1" x14ac:dyDescent="0.25">
      <c r="A43" s="99" t="s">
        <v>221</v>
      </c>
      <c r="B43" s="98" t="s">
        <v>222</v>
      </c>
      <c r="C43" s="102">
        <f>C44</f>
        <v>0</v>
      </c>
      <c r="D43" s="102">
        <f>D44</f>
        <v>0</v>
      </c>
      <c r="E43" s="101">
        <f>E44</f>
        <v>0</v>
      </c>
    </row>
    <row r="44" spans="1:8" ht="16.5" hidden="1" customHeight="1" x14ac:dyDescent="0.25">
      <c r="A44" s="99" t="s">
        <v>223</v>
      </c>
      <c r="B44" s="98" t="s">
        <v>224</v>
      </c>
      <c r="C44" s="102"/>
      <c r="D44" s="102"/>
      <c r="E44" s="101"/>
      <c r="G44"/>
    </row>
    <row r="45" spans="1:8" ht="20.25" hidden="1" customHeight="1" x14ac:dyDescent="0.25">
      <c r="A45" s="99" t="s">
        <v>123</v>
      </c>
      <c r="B45" s="97" t="s">
        <v>124</v>
      </c>
      <c r="C45" s="100"/>
      <c r="D45" s="100"/>
      <c r="E45" s="101"/>
      <c r="F45"/>
      <c r="G45"/>
    </row>
    <row r="46" spans="1:8" ht="25.5" hidden="1" customHeight="1" x14ac:dyDescent="0.25">
      <c r="A46" s="99" t="s">
        <v>125</v>
      </c>
      <c r="B46" s="98" t="s">
        <v>126</v>
      </c>
      <c r="C46" s="102">
        <f>C47+C49</f>
        <v>0</v>
      </c>
      <c r="D46" s="102">
        <f>D47+D49</f>
        <v>0</v>
      </c>
      <c r="E46" s="101">
        <f>E47+E49</f>
        <v>0</v>
      </c>
      <c r="F46"/>
      <c r="G46"/>
    </row>
    <row r="47" spans="1:8" ht="18.75" hidden="1" customHeight="1" x14ac:dyDescent="0.2">
      <c r="A47" s="99" t="s">
        <v>127</v>
      </c>
      <c r="B47" s="98" t="s">
        <v>117</v>
      </c>
      <c r="C47" s="102">
        <f>C48</f>
        <v>0</v>
      </c>
      <c r="D47" s="102">
        <f>D48</f>
        <v>0</v>
      </c>
      <c r="E47" s="103">
        <f>E48</f>
        <v>0</v>
      </c>
      <c r="F47"/>
      <c r="G47"/>
    </row>
    <row r="48" spans="1:8" ht="21" hidden="1" customHeight="1" x14ac:dyDescent="0.25">
      <c r="A48" s="99" t="s">
        <v>118</v>
      </c>
      <c r="B48" s="98" t="s">
        <v>119</v>
      </c>
      <c r="C48" s="102"/>
      <c r="D48" s="102"/>
      <c r="E48" s="101"/>
      <c r="F48"/>
      <c r="G48"/>
    </row>
    <row r="49" spans="1:7" ht="19.5" hidden="1" customHeight="1" x14ac:dyDescent="0.25">
      <c r="A49" s="99" t="s">
        <v>120</v>
      </c>
      <c r="B49" s="98" t="s">
        <v>28</v>
      </c>
      <c r="C49" s="102">
        <f>C50</f>
        <v>0</v>
      </c>
      <c r="D49" s="102">
        <f>D50</f>
        <v>0</v>
      </c>
      <c r="E49" s="101">
        <f>E50</f>
        <v>0</v>
      </c>
      <c r="F49"/>
      <c r="G49"/>
    </row>
    <row r="50" spans="1:7" ht="17.25" hidden="1" customHeight="1" x14ac:dyDescent="0.25">
      <c r="A50" s="99" t="s">
        <v>29</v>
      </c>
      <c r="B50" s="98" t="s">
        <v>115</v>
      </c>
      <c r="C50" s="102"/>
      <c r="D50" s="102"/>
      <c r="E50" s="101"/>
      <c r="F50"/>
      <c r="G50"/>
    </row>
    <row r="51" spans="1:7" ht="15.75" x14ac:dyDescent="0.25">
      <c r="A51" s="99" t="s">
        <v>5</v>
      </c>
      <c r="B51" s="97" t="s">
        <v>146</v>
      </c>
      <c r="C51" s="92">
        <f>C52+C54</f>
        <v>19121586718</v>
      </c>
      <c r="D51" s="92">
        <f>D52+D54</f>
        <v>18533296261</v>
      </c>
      <c r="E51" s="86">
        <f>E52+E54</f>
        <v>19767143934</v>
      </c>
      <c r="F51"/>
      <c r="G51"/>
    </row>
    <row r="52" spans="1:7" ht="15.75" x14ac:dyDescent="0.25">
      <c r="A52" s="99" t="s">
        <v>159</v>
      </c>
      <c r="B52" s="98" t="s">
        <v>148</v>
      </c>
      <c r="C52" s="92">
        <f>C53</f>
        <v>19121586718</v>
      </c>
      <c r="D52" s="92">
        <f>D53</f>
        <v>18533296261</v>
      </c>
      <c r="E52" s="86">
        <f>E53</f>
        <v>19767143934</v>
      </c>
      <c r="F52"/>
      <c r="G52"/>
    </row>
    <row r="53" spans="1:7" ht="25.5" x14ac:dyDescent="0.25">
      <c r="A53" s="105" t="s">
        <v>10</v>
      </c>
      <c r="B53" s="106" t="s">
        <v>149</v>
      </c>
      <c r="C53" s="93">
        <f>'Прил.2 Функциональная 2026-2028'!G952-'Прил.5 Источники_2026-2028'!C27-C32</f>
        <v>19121586718</v>
      </c>
      <c r="D53" s="93">
        <f>'Прил.2 Функциональная 2026-2028'!J952-'Прил.5 Источники_2026-2028'!D27-D32</f>
        <v>18533296261</v>
      </c>
      <c r="E53" s="93">
        <f>'Прил.2 Функциональная 2026-2028'!M952-'Прил.5 Источники_2026-2028'!E27-E32</f>
        <v>19767143934</v>
      </c>
      <c r="F53"/>
    </row>
    <row r="54" spans="1:7" ht="25.5" hidden="1" x14ac:dyDescent="0.2">
      <c r="A54" s="107" t="s">
        <v>150</v>
      </c>
      <c r="B54" s="108" t="s">
        <v>151</v>
      </c>
      <c r="C54" s="109"/>
      <c r="D54" s="125">
        <f>D55</f>
        <v>0</v>
      </c>
      <c r="E54" s="126">
        <f>E55</f>
        <v>0</v>
      </c>
      <c r="F54"/>
      <c r="G54"/>
    </row>
    <row r="55" spans="1:7" ht="25.5" hidden="1" x14ac:dyDescent="0.2">
      <c r="A55" s="99" t="s">
        <v>152</v>
      </c>
      <c r="B55" s="98" t="s">
        <v>153</v>
      </c>
      <c r="C55" s="109"/>
      <c r="D55" s="125"/>
      <c r="E55" s="126"/>
      <c r="F55"/>
      <c r="G55"/>
    </row>
    <row r="56" spans="1:7" ht="25.5" hidden="1" x14ac:dyDescent="0.25">
      <c r="A56" s="110" t="s">
        <v>11</v>
      </c>
      <c r="B56" s="111" t="s">
        <v>188</v>
      </c>
      <c r="C56" s="111"/>
      <c r="D56" s="127"/>
      <c r="E56" s="128"/>
      <c r="F56"/>
      <c r="G56"/>
    </row>
    <row r="57" spans="1:7" ht="38.25" hidden="1" x14ac:dyDescent="0.25">
      <c r="A57" s="112" t="s">
        <v>154</v>
      </c>
      <c r="B57" s="108" t="s">
        <v>205</v>
      </c>
      <c r="C57" s="108"/>
      <c r="D57" s="129"/>
      <c r="E57" s="128"/>
      <c r="F57"/>
      <c r="G57"/>
    </row>
    <row r="58" spans="1:7" ht="38.25" hidden="1" x14ac:dyDescent="0.25">
      <c r="A58" s="112" t="s">
        <v>163</v>
      </c>
      <c r="B58" s="108" t="s">
        <v>164</v>
      </c>
      <c r="C58" s="108"/>
      <c r="D58" s="129"/>
      <c r="E58" s="128"/>
      <c r="F58"/>
      <c r="G58"/>
    </row>
    <row r="59" spans="1:7" ht="25.5" x14ac:dyDescent="0.25">
      <c r="A59" s="113" t="s">
        <v>167</v>
      </c>
      <c r="B59" s="95" t="s">
        <v>129</v>
      </c>
      <c r="C59" s="114">
        <f t="shared" ref="C59:E60" si="0">C60</f>
        <v>0</v>
      </c>
      <c r="D59" s="130">
        <f t="shared" si="0"/>
        <v>0</v>
      </c>
      <c r="E59" s="130">
        <f t="shared" si="0"/>
        <v>0</v>
      </c>
      <c r="F59"/>
      <c r="G59"/>
    </row>
    <row r="60" spans="1:7" ht="38.25" x14ac:dyDescent="0.25">
      <c r="A60" s="115" t="s">
        <v>225</v>
      </c>
      <c r="B60" s="97" t="s">
        <v>108</v>
      </c>
      <c r="C60" s="91">
        <f t="shared" si="0"/>
        <v>0</v>
      </c>
      <c r="D60" s="131">
        <f t="shared" si="0"/>
        <v>0</v>
      </c>
      <c r="E60" s="131">
        <f t="shared" si="0"/>
        <v>0</v>
      </c>
      <c r="F60"/>
      <c r="G60"/>
    </row>
    <row r="61" spans="1:7" ht="25.5" x14ac:dyDescent="0.25">
      <c r="A61" s="115" t="s">
        <v>165</v>
      </c>
      <c r="B61" s="116" t="s">
        <v>109</v>
      </c>
      <c r="C61" s="91">
        <v>0</v>
      </c>
      <c r="D61" s="131">
        <v>0</v>
      </c>
      <c r="E61" s="131">
        <v>0</v>
      </c>
      <c r="G61"/>
    </row>
    <row r="62" spans="1:7" ht="15.75" hidden="1" x14ac:dyDescent="0.25">
      <c r="A62" s="113" t="s">
        <v>230</v>
      </c>
      <c r="B62" s="95" t="s">
        <v>240</v>
      </c>
      <c r="C62" s="95"/>
      <c r="D62" s="132">
        <f t="shared" ref="D62:E64" si="1">D63</f>
        <v>0</v>
      </c>
      <c r="E62" s="133">
        <f t="shared" si="1"/>
        <v>0</v>
      </c>
      <c r="G62"/>
    </row>
    <row r="63" spans="1:7" ht="25.5" hidden="1" x14ac:dyDescent="0.25">
      <c r="A63" s="115" t="s">
        <v>30</v>
      </c>
      <c r="B63" s="97" t="s">
        <v>2</v>
      </c>
      <c r="C63" s="97"/>
      <c r="D63" s="134">
        <f t="shared" si="1"/>
        <v>0</v>
      </c>
      <c r="E63" s="133">
        <f t="shared" si="1"/>
        <v>0</v>
      </c>
      <c r="G63"/>
    </row>
    <row r="64" spans="1:7" ht="76.5" hidden="1" x14ac:dyDescent="0.25">
      <c r="A64" s="117" t="s">
        <v>31</v>
      </c>
      <c r="B64" s="98" t="s">
        <v>32</v>
      </c>
      <c r="C64" s="98"/>
      <c r="D64" s="135">
        <f t="shared" si="1"/>
        <v>0</v>
      </c>
      <c r="E64" s="133">
        <f t="shared" si="1"/>
        <v>0</v>
      </c>
      <c r="G64"/>
    </row>
    <row r="65" spans="1:7" ht="76.5" hidden="1" x14ac:dyDescent="0.25">
      <c r="A65" s="117" t="s">
        <v>33</v>
      </c>
      <c r="B65" s="98" t="s">
        <v>199</v>
      </c>
      <c r="C65" s="98"/>
      <c r="D65" s="135"/>
      <c r="E65" s="136"/>
      <c r="G65"/>
    </row>
    <row r="66" spans="1:7" ht="25.5" hidden="1" x14ac:dyDescent="0.25">
      <c r="A66" s="118" t="s">
        <v>239</v>
      </c>
      <c r="B66" s="119" t="s">
        <v>142</v>
      </c>
      <c r="C66" s="119"/>
      <c r="D66" s="137">
        <f>D67-D69</f>
        <v>0</v>
      </c>
      <c r="E66" s="138">
        <f>E67-E69</f>
        <v>0</v>
      </c>
      <c r="F66" s="96"/>
      <c r="G66"/>
    </row>
    <row r="67" spans="1:7" ht="25.5" hidden="1" x14ac:dyDescent="0.25">
      <c r="A67" s="117" t="s">
        <v>143</v>
      </c>
      <c r="B67" s="120" t="s">
        <v>86</v>
      </c>
      <c r="C67" s="120"/>
      <c r="D67" s="139">
        <f>D68</f>
        <v>0</v>
      </c>
      <c r="E67" s="140">
        <f>E68</f>
        <v>0</v>
      </c>
      <c r="G67"/>
    </row>
    <row r="68" spans="1:7" ht="38.25" hidden="1" x14ac:dyDescent="0.25">
      <c r="A68" s="117" t="s">
        <v>70</v>
      </c>
      <c r="B68" s="121" t="s">
        <v>244</v>
      </c>
      <c r="C68" s="121"/>
      <c r="D68" s="141"/>
      <c r="E68" s="142"/>
      <c r="G68"/>
    </row>
    <row r="69" spans="1:7" ht="25.5" hidden="1" x14ac:dyDescent="0.25">
      <c r="A69" s="117" t="s">
        <v>71</v>
      </c>
      <c r="B69" s="120" t="s">
        <v>43</v>
      </c>
      <c r="C69" s="120"/>
      <c r="D69" s="139">
        <f>D70</f>
        <v>0</v>
      </c>
      <c r="E69" s="142">
        <f>E70</f>
        <v>0</v>
      </c>
      <c r="G69"/>
    </row>
    <row r="70" spans="1:7" ht="25.5" hidden="1" x14ac:dyDescent="0.25">
      <c r="A70" s="117" t="s">
        <v>166</v>
      </c>
      <c r="B70" s="121" t="s">
        <v>19</v>
      </c>
      <c r="C70" s="121"/>
      <c r="D70" s="141"/>
      <c r="E70" s="142"/>
      <c r="G70"/>
    </row>
    <row r="71" spans="1:7" ht="25.5" hidden="1" x14ac:dyDescent="0.25">
      <c r="A71" s="118" t="s">
        <v>67</v>
      </c>
      <c r="B71" s="122" t="s">
        <v>53</v>
      </c>
      <c r="C71" s="122"/>
      <c r="D71" s="143"/>
      <c r="E71" s="133"/>
      <c r="G71"/>
    </row>
    <row r="72" spans="1:7" ht="25.5" hidden="1" x14ac:dyDescent="0.25">
      <c r="A72" s="117" t="s">
        <v>20</v>
      </c>
      <c r="B72" s="97" t="s">
        <v>196</v>
      </c>
      <c r="C72" s="97"/>
      <c r="D72" s="134"/>
      <c r="E72" s="133"/>
      <c r="G72"/>
    </row>
    <row r="73" spans="1:7" ht="25.5" hidden="1" x14ac:dyDescent="0.25">
      <c r="A73" s="117" t="s">
        <v>177</v>
      </c>
      <c r="B73" s="98" t="s">
        <v>178</v>
      </c>
      <c r="C73" s="98"/>
      <c r="D73" s="135"/>
      <c r="E73" s="133"/>
      <c r="G73"/>
    </row>
    <row r="74" spans="1:7" ht="25.5" hidden="1" x14ac:dyDescent="0.25">
      <c r="A74" s="117" t="s">
        <v>179</v>
      </c>
      <c r="B74" s="98" t="s">
        <v>178</v>
      </c>
      <c r="C74" s="98"/>
      <c r="D74" s="135"/>
      <c r="E74" s="133"/>
      <c r="G74"/>
    </row>
    <row r="75" spans="1:7" ht="25.5" hidden="1" x14ac:dyDescent="0.25">
      <c r="A75" s="117" t="s">
        <v>180</v>
      </c>
      <c r="B75" s="97" t="s">
        <v>181</v>
      </c>
      <c r="C75" s="97"/>
      <c r="D75" s="134"/>
      <c r="E75" s="133"/>
      <c r="G75"/>
    </row>
    <row r="76" spans="1:7" ht="25.5" hidden="1" x14ac:dyDescent="0.25">
      <c r="A76" s="117" t="s">
        <v>182</v>
      </c>
      <c r="B76" s="123" t="s">
        <v>183</v>
      </c>
      <c r="C76" s="123"/>
      <c r="D76" s="144"/>
      <c r="E76" s="145"/>
      <c r="G76"/>
    </row>
    <row r="77" spans="1:7" ht="25.5" hidden="1" x14ac:dyDescent="0.2">
      <c r="A77" s="117" t="s">
        <v>184</v>
      </c>
      <c r="B77" s="98" t="s">
        <v>183</v>
      </c>
      <c r="C77" s="98"/>
      <c r="D77" s="135"/>
      <c r="E77" s="146"/>
      <c r="F77"/>
      <c r="G77"/>
    </row>
    <row r="78" spans="1:7" ht="25.5" hidden="1" x14ac:dyDescent="0.2">
      <c r="A78" s="117" t="s">
        <v>197</v>
      </c>
      <c r="B78" s="98" t="s">
        <v>103</v>
      </c>
      <c r="C78" s="98"/>
      <c r="D78" s="135">
        <f>D79</f>
        <v>0</v>
      </c>
      <c r="E78" s="146">
        <f>E79</f>
        <v>0</v>
      </c>
      <c r="F78"/>
      <c r="G78"/>
    </row>
    <row r="79" spans="1:7" ht="25.5" hidden="1" x14ac:dyDescent="0.2">
      <c r="A79" s="117" t="s">
        <v>104</v>
      </c>
      <c r="B79" s="98" t="s">
        <v>185</v>
      </c>
      <c r="C79" s="98"/>
      <c r="D79" s="135"/>
      <c r="E79" s="147"/>
      <c r="F79"/>
      <c r="G79"/>
    </row>
    <row r="80" spans="1:7" ht="25.5" hidden="1" x14ac:dyDescent="0.2">
      <c r="A80" s="117" t="s">
        <v>253</v>
      </c>
      <c r="B80" s="98" t="s">
        <v>50</v>
      </c>
      <c r="C80" s="98"/>
      <c r="D80" s="135">
        <f>D81</f>
        <v>0</v>
      </c>
      <c r="E80" s="147">
        <f>E81</f>
        <v>0</v>
      </c>
      <c r="F80"/>
      <c r="G80"/>
    </row>
    <row r="81" spans="1:7" ht="38.25" hidden="1" x14ac:dyDescent="0.2">
      <c r="A81" s="117" t="s">
        <v>34</v>
      </c>
      <c r="B81" s="98" t="s">
        <v>231</v>
      </c>
      <c r="C81" s="98"/>
      <c r="D81" s="135"/>
      <c r="E81" s="147"/>
      <c r="F81"/>
      <c r="G81"/>
    </row>
    <row r="82" spans="1:7" ht="25.5" hidden="1" x14ac:dyDescent="0.2">
      <c r="A82" s="117" t="s">
        <v>232</v>
      </c>
      <c r="B82" s="97" t="s">
        <v>233</v>
      </c>
      <c r="C82" s="97"/>
      <c r="D82" s="134"/>
      <c r="E82" s="147"/>
      <c r="F82"/>
      <c r="G82"/>
    </row>
    <row r="83" spans="1:7" ht="63.75" hidden="1" x14ac:dyDescent="0.2">
      <c r="A83" s="117" t="s">
        <v>234</v>
      </c>
      <c r="B83" s="98" t="s">
        <v>0</v>
      </c>
      <c r="C83" s="98"/>
      <c r="D83" s="135">
        <f>D84</f>
        <v>0</v>
      </c>
      <c r="E83" s="147">
        <f>E84</f>
        <v>0</v>
      </c>
      <c r="F83"/>
      <c r="G83"/>
    </row>
    <row r="84" spans="1:7" ht="76.5" hidden="1" x14ac:dyDescent="0.2">
      <c r="A84" s="117" t="s">
        <v>1</v>
      </c>
      <c r="B84" s="98" t="s">
        <v>75</v>
      </c>
      <c r="C84" s="98"/>
      <c r="D84" s="135"/>
      <c r="E84" s="147"/>
      <c r="F84"/>
      <c r="G84"/>
    </row>
    <row r="85" spans="1:7" ht="38.25" hidden="1" x14ac:dyDescent="0.2">
      <c r="A85" s="117" t="s">
        <v>76</v>
      </c>
      <c r="B85" s="98" t="s">
        <v>77</v>
      </c>
      <c r="C85" s="98"/>
      <c r="D85" s="135">
        <f>D86</f>
        <v>0</v>
      </c>
      <c r="E85" s="147">
        <f>E86</f>
        <v>0</v>
      </c>
      <c r="F85"/>
      <c r="G85"/>
    </row>
    <row r="86" spans="1:7" ht="51" hidden="1" x14ac:dyDescent="0.2">
      <c r="A86" s="117" t="s">
        <v>78</v>
      </c>
      <c r="B86" s="98" t="s">
        <v>212</v>
      </c>
      <c r="C86" s="98"/>
      <c r="D86" s="135"/>
      <c r="E86" s="147"/>
      <c r="F86"/>
      <c r="G86"/>
    </row>
    <row r="87" spans="1:7" ht="63.75" hidden="1" x14ac:dyDescent="0.2">
      <c r="A87" s="117" t="s">
        <v>213</v>
      </c>
      <c r="B87" s="98" t="s">
        <v>17</v>
      </c>
      <c r="C87" s="98"/>
      <c r="D87" s="135">
        <f>D88</f>
        <v>0</v>
      </c>
      <c r="E87" s="147">
        <f>E88</f>
        <v>0</v>
      </c>
      <c r="F87"/>
      <c r="G87"/>
    </row>
    <row r="88" spans="1:7" ht="89.25" hidden="1" x14ac:dyDescent="0.2">
      <c r="A88" s="117" t="s">
        <v>18</v>
      </c>
      <c r="B88" s="98" t="s">
        <v>21</v>
      </c>
      <c r="C88" s="98"/>
      <c r="D88" s="135"/>
      <c r="E88" s="147"/>
      <c r="F88"/>
      <c r="G88"/>
    </row>
    <row r="89" spans="1:7" ht="38.25" hidden="1" x14ac:dyDescent="0.2">
      <c r="A89" s="117" t="s">
        <v>22</v>
      </c>
      <c r="B89" s="98" t="s">
        <v>23</v>
      </c>
      <c r="C89" s="98"/>
      <c r="D89" s="98"/>
      <c r="E89" s="124"/>
      <c r="F89"/>
      <c r="G89"/>
    </row>
    <row r="90" spans="1:7" ht="51" hidden="1" x14ac:dyDescent="0.2">
      <c r="A90" s="117" t="s">
        <v>24</v>
      </c>
      <c r="B90" s="98" t="s">
        <v>45</v>
      </c>
      <c r="C90" s="98"/>
      <c r="D90" s="98"/>
      <c r="E90" s="124"/>
      <c r="F90"/>
      <c r="G90"/>
    </row>
    <row r="91" spans="1:7" hidden="1" x14ac:dyDescent="0.2">
      <c r="F91"/>
      <c r="G91"/>
    </row>
    <row r="92" spans="1:7" x14ac:dyDescent="0.2">
      <c r="A92"/>
      <c r="B92"/>
      <c r="C92"/>
      <c r="D92"/>
      <c r="E92"/>
      <c r="F92"/>
      <c r="G92"/>
    </row>
  </sheetData>
  <sheetProtection selectLockedCells="1" selectUnlockedCells="1"/>
  <mergeCells count="11">
    <mergeCell ref="I8:K8"/>
    <mergeCell ref="D8:F8"/>
    <mergeCell ref="A16:B16"/>
    <mergeCell ref="A17:B17"/>
    <mergeCell ref="A18:B18"/>
    <mergeCell ref="A12:E12"/>
    <mergeCell ref="A11:E11"/>
    <mergeCell ref="A14:A15"/>
    <mergeCell ref="B14:B15"/>
    <mergeCell ref="C14:E14"/>
    <mergeCell ref="D10:F10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67" firstPageNumber="67" orientation="portrait" useFirstPageNumber="1" r:id="rId1"/>
  <headerFooter alignWithMargins="0">
    <oddFooter>&amp;R&amp;P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7"/>
  <sheetViews>
    <sheetView view="pageBreakPreview" zoomScaleNormal="100" zoomScaleSheetLayoutView="100" workbookViewId="0">
      <selection activeCell="E17" sqref="E17"/>
    </sheetView>
  </sheetViews>
  <sheetFormatPr defaultColWidth="9.140625" defaultRowHeight="12.75" x14ac:dyDescent="0.2"/>
  <cols>
    <col min="1" max="1" width="3.42578125" style="148" customWidth="1"/>
    <col min="2" max="2" width="59.5703125" style="148" customWidth="1"/>
    <col min="3" max="3" width="24.42578125" style="148" bestFit="1" customWidth="1"/>
    <col min="4" max="4" width="23.28515625" style="58" bestFit="1" customWidth="1"/>
    <col min="5" max="5" width="26.85546875" style="58" customWidth="1"/>
    <col min="6" max="16384" width="9.140625" style="58"/>
  </cols>
  <sheetData>
    <row r="1" spans="1:11" s="7" customFormat="1" ht="15.75" x14ac:dyDescent="0.25">
      <c r="D1" s="65" t="s">
        <v>158</v>
      </c>
      <c r="E1" s="66"/>
      <c r="F1" s="60"/>
      <c r="I1" s="65"/>
      <c r="J1" s="66"/>
      <c r="K1" s="60"/>
    </row>
    <row r="2" spans="1:11" s="7" customFormat="1" ht="12.75" customHeight="1" x14ac:dyDescent="0.2">
      <c r="D2" s="255" t="s">
        <v>1069</v>
      </c>
      <c r="E2" s="255"/>
      <c r="F2" s="255"/>
      <c r="I2" s="255"/>
      <c r="J2" s="255"/>
      <c r="K2" s="255"/>
    </row>
    <row r="3" spans="1:11" s="7" customFormat="1" x14ac:dyDescent="0.2">
      <c r="D3" s="13" t="s">
        <v>1076</v>
      </c>
      <c r="E3" s="13"/>
      <c r="F3" s="13"/>
      <c r="I3" s="13"/>
      <c r="J3" s="13"/>
      <c r="K3" s="13"/>
    </row>
    <row r="4" spans="1:11" ht="12.75" customHeight="1" x14ac:dyDescent="0.2">
      <c r="D4" s="254" t="s">
        <v>1077</v>
      </c>
      <c r="E4" s="254"/>
      <c r="F4" s="254"/>
    </row>
    <row r="5" spans="1:11" x14ac:dyDescent="0.2">
      <c r="D5" s="255"/>
      <c r="E5" s="255"/>
      <c r="F5" s="255"/>
    </row>
    <row r="6" spans="1:11" ht="12.75" customHeight="1" x14ac:dyDescent="0.2">
      <c r="D6" s="13"/>
      <c r="E6" s="13"/>
      <c r="F6" s="13"/>
    </row>
    <row r="7" spans="1:11" ht="17.25" customHeight="1" x14ac:dyDescent="0.2">
      <c r="D7" s="254"/>
      <c r="E7" s="254"/>
      <c r="F7" s="254"/>
    </row>
    <row r="8" spans="1:11" s="148" customFormat="1" x14ac:dyDescent="0.2">
      <c r="E8" s="9"/>
    </row>
    <row r="9" spans="1:11" ht="15.75" x14ac:dyDescent="0.25">
      <c r="A9" s="149"/>
      <c r="B9" s="149"/>
      <c r="C9" s="149"/>
      <c r="E9" s="255"/>
      <c r="F9" s="255"/>
    </row>
    <row r="10" spans="1:11" x14ac:dyDescent="0.2">
      <c r="A10" s="312" t="s">
        <v>254</v>
      </c>
      <c r="B10" s="312"/>
      <c r="C10" s="312"/>
      <c r="D10" s="312"/>
      <c r="E10" s="312"/>
    </row>
    <row r="11" spans="1:11" x14ac:dyDescent="0.2">
      <c r="A11" s="313" t="s">
        <v>1078</v>
      </c>
      <c r="B11" s="313"/>
      <c r="C11" s="313"/>
      <c r="D11" s="313"/>
      <c r="E11" s="313"/>
    </row>
    <row r="12" spans="1:11" ht="15.75" x14ac:dyDescent="0.25">
      <c r="A12" s="149"/>
      <c r="B12" s="149"/>
      <c r="C12" s="149"/>
    </row>
    <row r="13" spans="1:11" x14ac:dyDescent="0.2">
      <c r="A13" s="314" t="s">
        <v>245</v>
      </c>
      <c r="B13" s="314"/>
      <c r="C13" s="314"/>
    </row>
    <row r="14" spans="1:11" ht="24" customHeight="1" x14ac:dyDescent="0.2">
      <c r="A14" s="39" t="s">
        <v>147</v>
      </c>
      <c r="B14" s="150" t="s">
        <v>100</v>
      </c>
      <c r="C14" s="39" t="s">
        <v>929</v>
      </c>
      <c r="D14" s="39" t="s">
        <v>1067</v>
      </c>
      <c r="E14" s="39" t="s">
        <v>1217</v>
      </c>
    </row>
    <row r="15" spans="1:11" x14ac:dyDescent="0.2">
      <c r="A15" s="5" t="s">
        <v>101</v>
      </c>
      <c r="B15" s="4" t="s">
        <v>246</v>
      </c>
      <c r="C15" s="151">
        <v>0</v>
      </c>
      <c r="D15" s="151">
        <v>0</v>
      </c>
      <c r="E15" s="151">
        <v>0</v>
      </c>
    </row>
    <row r="16" spans="1:11" ht="25.5" x14ac:dyDescent="0.2">
      <c r="A16" s="152" t="s">
        <v>102</v>
      </c>
      <c r="B16" s="4" t="s">
        <v>633</v>
      </c>
      <c r="C16" s="41">
        <v>0</v>
      </c>
      <c r="D16" s="41">
        <v>0</v>
      </c>
      <c r="E16" s="41">
        <v>0</v>
      </c>
    </row>
    <row r="17" spans="1:5" ht="30.75" customHeight="1" x14ac:dyDescent="0.2">
      <c r="A17" s="152" t="s">
        <v>113</v>
      </c>
      <c r="B17" s="4" t="s">
        <v>59</v>
      </c>
      <c r="C17" s="42">
        <v>2699060000</v>
      </c>
      <c r="D17" s="42">
        <v>1584940000</v>
      </c>
      <c r="E17" s="42">
        <v>1714120000</v>
      </c>
    </row>
    <row r="18" spans="1:5" ht="30.75" customHeight="1" x14ac:dyDescent="0.2">
      <c r="A18" s="153"/>
      <c r="B18" s="154" t="s">
        <v>105</v>
      </c>
      <c r="C18" s="43">
        <f>C16+C17</f>
        <v>2699060000</v>
      </c>
      <c r="D18" s="43">
        <f>D16+D17</f>
        <v>1584940000</v>
      </c>
      <c r="E18" s="43">
        <f t="shared" ref="E18" si="0">E16+E17</f>
        <v>1714120000</v>
      </c>
    </row>
    <row r="19" spans="1:5" x14ac:dyDescent="0.2">
      <c r="A19" s="315" t="s">
        <v>112</v>
      </c>
      <c r="B19" s="315"/>
      <c r="C19" s="316"/>
    </row>
    <row r="20" spans="1:5" ht="24" customHeight="1" x14ac:dyDescent="0.2">
      <c r="A20" s="39" t="s">
        <v>147</v>
      </c>
      <c r="B20" s="150" t="s">
        <v>100</v>
      </c>
      <c r="C20" s="39" t="s">
        <v>877</v>
      </c>
      <c r="D20" s="39" t="s">
        <v>957</v>
      </c>
      <c r="E20" s="39" t="s">
        <v>1068</v>
      </c>
    </row>
    <row r="21" spans="1:5" x14ac:dyDescent="0.2">
      <c r="A21" s="4" t="s">
        <v>101</v>
      </c>
      <c r="B21" s="4" t="s">
        <v>246</v>
      </c>
      <c r="C21" s="40">
        <v>0</v>
      </c>
      <c r="D21" s="40">
        <v>0</v>
      </c>
      <c r="E21" s="40">
        <v>0</v>
      </c>
    </row>
    <row r="22" spans="1:5" ht="25.5" x14ac:dyDescent="0.2">
      <c r="A22" s="4" t="s">
        <v>102</v>
      </c>
      <c r="B22" s="4" t="s">
        <v>633</v>
      </c>
      <c r="C22" s="42">
        <v>54940000</v>
      </c>
      <c r="D22" s="42">
        <v>0</v>
      </c>
      <c r="E22" s="40">
        <v>0</v>
      </c>
    </row>
    <row r="23" spans="1:5" ht="33" customHeight="1" x14ac:dyDescent="0.2">
      <c r="A23" s="4" t="s">
        <v>113</v>
      </c>
      <c r="B23" s="4" t="s">
        <v>59</v>
      </c>
      <c r="C23" s="42">
        <v>1614120000</v>
      </c>
      <c r="D23" s="42">
        <v>1084940000</v>
      </c>
      <c r="E23" s="42">
        <v>1614120000</v>
      </c>
    </row>
    <row r="24" spans="1:5" ht="15" customHeight="1" x14ac:dyDescent="0.2">
      <c r="A24" s="153"/>
      <c r="B24" s="154" t="s">
        <v>105</v>
      </c>
      <c r="C24" s="43">
        <f>SUM(C22:C23)</f>
        <v>1669060000</v>
      </c>
      <c r="D24" s="43">
        <f t="shared" ref="D24:E24" si="1">SUM(D22:D23)</f>
        <v>1084940000</v>
      </c>
      <c r="E24" s="43">
        <f t="shared" si="1"/>
        <v>1614120000</v>
      </c>
    </row>
    <row r="25" spans="1:5" x14ac:dyDescent="0.2">
      <c r="A25" s="155"/>
      <c r="B25" s="155"/>
      <c r="C25" s="156"/>
    </row>
    <row r="26" spans="1:5" x14ac:dyDescent="0.2">
      <c r="A26" s="314"/>
      <c r="B26" s="314"/>
      <c r="C26" s="314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157"/>
      <c r="B30" s="311"/>
      <c r="C30" s="311"/>
    </row>
    <row r="31" spans="1:5" x14ac:dyDescent="0.2">
      <c r="A31" s="155"/>
      <c r="B31" s="155"/>
      <c r="C31" s="155"/>
    </row>
    <row r="32" spans="1:5" x14ac:dyDescent="0.2">
      <c r="A32" s="155"/>
      <c r="B32" s="155"/>
      <c r="C32" s="155"/>
    </row>
    <row r="33" spans="1:3" x14ac:dyDescent="0.2">
      <c r="A33" s="155"/>
      <c r="B33" s="155"/>
      <c r="C33" s="155"/>
    </row>
    <row r="34" spans="1:3" x14ac:dyDescent="0.2">
      <c r="B34" s="158"/>
    </row>
    <row r="38" spans="1:3" ht="29.25" customHeight="1" x14ac:dyDescent="0.2"/>
    <row r="39" spans="1:3" ht="104.1" customHeight="1" x14ac:dyDescent="0.2"/>
    <row r="46" spans="1:3" ht="66.75" customHeight="1" x14ac:dyDescent="0.2"/>
    <row r="54" spans="1:3" x14ac:dyDescent="0.2">
      <c r="A54" s="58"/>
      <c r="B54" s="58"/>
      <c r="C54" s="58"/>
    </row>
    <row r="56" spans="1:3" x14ac:dyDescent="0.2">
      <c r="A56" s="58"/>
      <c r="B56" s="58"/>
      <c r="C56" s="58"/>
    </row>
    <row r="57" spans="1:3" ht="39.75" customHeight="1" x14ac:dyDescent="0.2">
      <c r="A57" s="58"/>
      <c r="B57" s="58"/>
      <c r="C57" s="58"/>
    </row>
    <row r="58" spans="1:3" x14ac:dyDescent="0.2">
      <c r="A58" s="58"/>
      <c r="B58" s="58"/>
      <c r="C58" s="58"/>
    </row>
    <row r="59" spans="1:3" ht="18" customHeight="1" x14ac:dyDescent="0.2">
      <c r="A59" s="58"/>
      <c r="B59" s="58"/>
      <c r="C59" s="58"/>
    </row>
    <row r="60" spans="1:3" ht="18.75" customHeight="1" x14ac:dyDescent="0.2">
      <c r="A60" s="58"/>
      <c r="B60" s="58"/>
      <c r="C60" s="58"/>
    </row>
    <row r="61" spans="1:3" ht="36" customHeight="1" x14ac:dyDescent="0.2">
      <c r="A61" s="58"/>
      <c r="B61" s="58"/>
      <c r="C61" s="58"/>
    </row>
    <row r="88" spans="1:3" x14ac:dyDescent="0.2">
      <c r="A88" s="58"/>
      <c r="B88" s="58"/>
      <c r="C88" s="58"/>
    </row>
    <row r="91" spans="1:3" ht="29.25" customHeight="1" x14ac:dyDescent="0.2">
      <c r="A91" s="58"/>
      <c r="B91" s="58"/>
      <c r="C91" s="58"/>
    </row>
    <row r="112" spans="1:3" x14ac:dyDescent="0.2">
      <c r="A112" s="58"/>
      <c r="B112" s="58"/>
      <c r="C112" s="58"/>
    </row>
    <row r="116" spans="1:3" x14ac:dyDescent="0.2">
      <c r="A116" s="58"/>
      <c r="B116" s="58"/>
      <c r="C116" s="58"/>
    </row>
    <row r="118" spans="1:3" x14ac:dyDescent="0.2">
      <c r="A118" s="58"/>
      <c r="B118" s="58"/>
      <c r="C118" s="58"/>
    </row>
    <row r="119" spans="1:3" ht="19.5" customHeight="1" x14ac:dyDescent="0.2">
      <c r="A119" s="58"/>
      <c r="B119" s="58"/>
      <c r="C119" s="58"/>
    </row>
    <row r="121" spans="1:3" ht="18.75" customHeight="1" x14ac:dyDescent="0.2">
      <c r="A121" s="58"/>
      <c r="B121" s="58"/>
      <c r="C121" s="58"/>
    </row>
    <row r="165" spans="1:3" x14ac:dyDescent="0.2">
      <c r="A165" s="58"/>
      <c r="B165" s="58"/>
      <c r="C165" s="58"/>
    </row>
    <row r="168" spans="1:3" ht="21.6" customHeight="1" x14ac:dyDescent="0.2">
      <c r="A168" s="58"/>
      <c r="B168" s="58"/>
      <c r="C168" s="58"/>
    </row>
    <row r="171" spans="1:3" x14ac:dyDescent="0.2">
      <c r="A171" s="58"/>
      <c r="B171" s="58"/>
      <c r="C171" s="58"/>
    </row>
    <row r="172" spans="1:3" x14ac:dyDescent="0.2">
      <c r="A172" s="58"/>
      <c r="B172" s="58"/>
      <c r="C172" s="58"/>
    </row>
    <row r="174" spans="1:3" ht="18.75" customHeight="1" x14ac:dyDescent="0.2">
      <c r="A174" s="58"/>
      <c r="B174" s="58"/>
      <c r="C174" s="58"/>
    </row>
    <row r="175" spans="1:3" ht="55.5" customHeight="1" x14ac:dyDescent="0.2">
      <c r="A175" s="58"/>
      <c r="B175" s="58"/>
      <c r="C175" s="58"/>
    </row>
    <row r="177" spans="1:3" ht="24" customHeight="1" x14ac:dyDescent="0.2">
      <c r="A177" s="58"/>
      <c r="B177" s="58"/>
      <c r="C177" s="58"/>
    </row>
    <row r="178" spans="1:3" ht="18.75" customHeight="1" x14ac:dyDescent="0.2">
      <c r="A178" s="58"/>
      <c r="B178" s="58"/>
      <c r="C178" s="58"/>
    </row>
    <row r="180" spans="1:3" ht="14.25" customHeight="1" x14ac:dyDescent="0.2">
      <c r="A180" s="58"/>
      <c r="B180" s="58"/>
      <c r="C180" s="58"/>
    </row>
    <row r="181" spans="1:3" ht="16.5" customHeight="1" x14ac:dyDescent="0.2">
      <c r="A181" s="58"/>
      <c r="B181" s="58"/>
      <c r="C181" s="58"/>
    </row>
    <row r="182" spans="1:3" x14ac:dyDescent="0.2">
      <c r="A182" s="58"/>
      <c r="B182" s="58"/>
      <c r="C182" s="58"/>
    </row>
    <row r="183" spans="1:3" x14ac:dyDescent="0.2">
      <c r="A183" s="58"/>
      <c r="B183" s="58"/>
      <c r="C183" s="58"/>
    </row>
    <row r="185" spans="1:3" ht="18" customHeight="1" x14ac:dyDescent="0.2">
      <c r="A185" s="58"/>
      <c r="B185" s="58"/>
      <c r="C185" s="58"/>
    </row>
    <row r="186" spans="1:3" ht="23.25" customHeight="1" x14ac:dyDescent="0.2">
      <c r="A186" s="58"/>
      <c r="B186" s="58"/>
      <c r="C186" s="58"/>
    </row>
    <row r="216" spans="1:3" x14ac:dyDescent="0.2">
      <c r="A216" s="58"/>
      <c r="B216" s="58"/>
      <c r="C216" s="58"/>
    </row>
    <row r="218" spans="1:3" x14ac:dyDescent="0.2">
      <c r="A218" s="58"/>
      <c r="B218" s="58"/>
      <c r="C218" s="58"/>
    </row>
    <row r="219" spans="1:3" ht="41.1" customHeight="1" x14ac:dyDescent="0.2">
      <c r="A219" s="58"/>
      <c r="B219" s="58"/>
      <c r="C219" s="58"/>
    </row>
    <row r="220" spans="1:3" x14ac:dyDescent="0.2">
      <c r="A220" s="58"/>
      <c r="B220" s="58"/>
      <c r="C220" s="58"/>
    </row>
    <row r="221" spans="1:3" ht="29.25" customHeight="1" x14ac:dyDescent="0.2">
      <c r="A221" s="58"/>
      <c r="B221" s="58"/>
      <c r="C221" s="58"/>
    </row>
    <row r="222" spans="1:3" ht="18.75" customHeight="1" x14ac:dyDescent="0.2">
      <c r="A222" s="58"/>
      <c r="B222" s="58"/>
      <c r="C222" s="58"/>
    </row>
    <row r="223" spans="1:3" ht="24" customHeight="1" x14ac:dyDescent="0.2">
      <c r="A223" s="58"/>
      <c r="B223" s="58"/>
      <c r="C223" s="58"/>
    </row>
    <row r="224" spans="1:3" ht="17.45" customHeight="1" x14ac:dyDescent="0.2">
      <c r="A224" s="58"/>
      <c r="B224" s="58"/>
      <c r="C224" s="58"/>
    </row>
    <row r="225" spans="1:3" ht="21.6" customHeight="1" x14ac:dyDescent="0.2">
      <c r="A225" s="58"/>
      <c r="B225" s="58"/>
      <c r="C225" s="58"/>
    </row>
    <row r="226" spans="1:3" ht="17.45" customHeight="1" x14ac:dyDescent="0.2">
      <c r="A226" s="58"/>
      <c r="B226" s="58"/>
      <c r="C226" s="58"/>
    </row>
    <row r="227" spans="1:3" ht="38.25" customHeight="1" x14ac:dyDescent="0.2">
      <c r="A227" s="58"/>
      <c r="B227" s="58"/>
      <c r="C227" s="58"/>
    </row>
    <row r="228" spans="1:3" ht="25.5" customHeight="1" x14ac:dyDescent="0.2">
      <c r="A228" s="58"/>
      <c r="B228" s="58"/>
      <c r="C228" s="58"/>
    </row>
    <row r="229" spans="1:3" x14ac:dyDescent="0.2">
      <c r="A229" s="58"/>
      <c r="B229" s="58"/>
      <c r="C229" s="58"/>
    </row>
    <row r="230" spans="1:3" ht="25.5" customHeight="1" x14ac:dyDescent="0.2">
      <c r="A230" s="58"/>
      <c r="B230" s="58"/>
      <c r="C230" s="58"/>
    </row>
    <row r="231" spans="1:3" ht="19.5" customHeight="1" x14ac:dyDescent="0.2">
      <c r="A231" s="58"/>
      <c r="B231" s="58"/>
      <c r="C231" s="58"/>
    </row>
    <row r="232" spans="1:3" ht="24" customHeight="1" x14ac:dyDescent="0.2">
      <c r="A232" s="58"/>
      <c r="B232" s="58"/>
      <c r="C232" s="58"/>
    </row>
    <row r="233" spans="1:3" ht="57.6" customHeight="1" x14ac:dyDescent="0.2">
      <c r="A233" s="58"/>
      <c r="B233" s="58"/>
      <c r="C233" s="58"/>
    </row>
    <row r="234" spans="1:3" x14ac:dyDescent="0.2">
      <c r="A234" s="58"/>
      <c r="B234" s="58"/>
      <c r="C234" s="58"/>
    </row>
    <row r="235" spans="1:3" ht="26.45" customHeight="1" x14ac:dyDescent="0.2">
      <c r="A235" s="58"/>
      <c r="B235" s="58"/>
      <c r="C235" s="58"/>
    </row>
    <row r="236" spans="1:3" ht="21.75" customHeight="1" x14ac:dyDescent="0.2">
      <c r="A236" s="58"/>
      <c r="B236" s="58"/>
      <c r="C236" s="58"/>
    </row>
    <row r="237" spans="1:3" ht="24" customHeight="1" x14ac:dyDescent="0.2">
      <c r="A237" s="58"/>
      <c r="B237" s="58"/>
      <c r="C237" s="58"/>
    </row>
    <row r="238" spans="1:3" ht="66.599999999999994" customHeight="1" x14ac:dyDescent="0.2">
      <c r="A238" s="58"/>
      <c r="B238" s="58"/>
      <c r="C238" s="58"/>
    </row>
    <row r="239" spans="1:3" x14ac:dyDescent="0.2">
      <c r="A239" s="58"/>
      <c r="B239" s="58"/>
      <c r="C239" s="58"/>
    </row>
    <row r="240" spans="1:3" ht="26.45" customHeight="1" x14ac:dyDescent="0.2">
      <c r="A240" s="58"/>
      <c r="B240" s="58"/>
      <c r="C240" s="58"/>
    </row>
    <row r="241" spans="1:3" ht="24" customHeight="1" x14ac:dyDescent="0.2">
      <c r="A241" s="58"/>
      <c r="B241" s="58"/>
      <c r="C241" s="58"/>
    </row>
    <row r="242" spans="1:3" ht="18.75" customHeight="1" x14ac:dyDescent="0.2">
      <c r="A242" s="58"/>
      <c r="B242" s="58"/>
      <c r="C242" s="58"/>
    </row>
    <row r="243" spans="1:3" ht="23.1" customHeight="1" x14ac:dyDescent="0.2">
      <c r="A243" s="58"/>
      <c r="B243" s="58"/>
      <c r="C243" s="58"/>
    </row>
    <row r="244" spans="1:3" ht="15" customHeight="1" x14ac:dyDescent="0.2">
      <c r="A244" s="58"/>
      <c r="B244" s="58"/>
      <c r="C244" s="58"/>
    </row>
    <row r="245" spans="1:3" ht="32.1" customHeight="1" x14ac:dyDescent="0.2">
      <c r="A245" s="58"/>
      <c r="B245" s="58"/>
      <c r="C245" s="58"/>
    </row>
    <row r="247" spans="1:3" ht="18.75" customHeight="1" x14ac:dyDescent="0.2">
      <c r="A247" s="58"/>
      <c r="B247" s="58"/>
      <c r="C247" s="58"/>
    </row>
    <row r="248" spans="1:3" x14ac:dyDescent="0.2">
      <c r="A248" s="58"/>
      <c r="B248" s="58"/>
      <c r="C248" s="58"/>
    </row>
    <row r="249" spans="1:3" x14ac:dyDescent="0.2">
      <c r="A249" s="58"/>
      <c r="B249" s="58"/>
      <c r="C249" s="58"/>
    </row>
    <row r="250" spans="1:3" x14ac:dyDescent="0.2">
      <c r="A250" s="58"/>
      <c r="B250" s="58"/>
      <c r="C250" s="58"/>
    </row>
    <row r="251" spans="1:3" ht="23.1" customHeight="1" x14ac:dyDescent="0.2">
      <c r="A251" s="58"/>
      <c r="B251" s="58"/>
      <c r="C251" s="58"/>
    </row>
    <row r="252" spans="1:3" ht="18" customHeight="1" x14ac:dyDescent="0.2">
      <c r="A252" s="58"/>
      <c r="B252" s="58"/>
      <c r="C252" s="58"/>
    </row>
    <row r="253" spans="1:3" ht="21.75" customHeight="1" x14ac:dyDescent="0.2">
      <c r="A253" s="58"/>
      <c r="B253" s="58"/>
      <c r="C253" s="58"/>
    </row>
    <row r="265" spans="1:3" x14ac:dyDescent="0.2">
      <c r="A265" s="58"/>
      <c r="B265" s="58"/>
      <c r="C265" s="58"/>
    </row>
    <row r="268" spans="1:3" ht="28.5" customHeight="1" x14ac:dyDescent="0.2">
      <c r="A268" s="58"/>
      <c r="B268" s="58"/>
      <c r="C268" s="58"/>
    </row>
    <row r="269" spans="1:3" x14ac:dyDescent="0.2">
      <c r="A269" s="58"/>
      <c r="B269" s="58"/>
      <c r="C269" s="58"/>
    </row>
    <row r="270" spans="1:3" x14ac:dyDescent="0.2">
      <c r="A270" s="58"/>
      <c r="B270" s="58"/>
      <c r="C270" s="58"/>
    </row>
    <row r="271" spans="1:3" x14ac:dyDescent="0.2">
      <c r="A271" s="58"/>
      <c r="B271" s="58"/>
      <c r="C271" s="58"/>
    </row>
    <row r="272" spans="1:3" ht="18.75" customHeight="1" x14ac:dyDescent="0.2">
      <c r="A272" s="58"/>
      <c r="B272" s="58"/>
      <c r="C272" s="58"/>
    </row>
    <row r="273" spans="1:3" ht="18.75" customHeight="1" x14ac:dyDescent="0.2">
      <c r="A273" s="58"/>
      <c r="B273" s="58"/>
      <c r="C273" s="58"/>
    </row>
    <row r="274" spans="1:3" ht="28.5" customHeight="1" x14ac:dyDescent="0.2">
      <c r="A274" s="58"/>
      <c r="B274" s="58"/>
      <c r="C274" s="58"/>
    </row>
    <row r="275" spans="1:3" ht="20.25" customHeight="1" x14ac:dyDescent="0.2">
      <c r="A275" s="58"/>
      <c r="B275" s="58"/>
      <c r="C275" s="58"/>
    </row>
    <row r="276" spans="1:3" ht="20.25" customHeight="1" x14ac:dyDescent="0.2">
      <c r="A276" s="58"/>
      <c r="B276" s="58"/>
      <c r="C276" s="58"/>
    </row>
    <row r="279" spans="1:3" ht="32.1" customHeight="1" x14ac:dyDescent="0.2">
      <c r="A279" s="58"/>
      <c r="B279" s="58"/>
      <c r="C279" s="58"/>
    </row>
    <row r="316" spans="1:3" x14ac:dyDescent="0.2">
      <c r="A316" s="58"/>
      <c r="B316" s="58"/>
      <c r="C316" s="58"/>
    </row>
    <row r="319" spans="1:3" ht="19.5" customHeight="1" x14ac:dyDescent="0.2">
      <c r="A319" s="58"/>
      <c r="B319" s="58"/>
      <c r="C319" s="58"/>
    </row>
    <row r="320" spans="1:3" x14ac:dyDescent="0.2">
      <c r="A320" s="58"/>
      <c r="B320" s="58"/>
      <c r="C320" s="58"/>
    </row>
    <row r="321" spans="1:3" x14ac:dyDescent="0.2">
      <c r="A321" s="58"/>
      <c r="B321" s="58"/>
      <c r="C321" s="58"/>
    </row>
    <row r="322" spans="1:3" ht="19.5" customHeight="1" x14ac:dyDescent="0.2">
      <c r="A322" s="58"/>
      <c r="B322" s="58"/>
      <c r="C322" s="58"/>
    </row>
    <row r="323" spans="1:3" ht="21.75" customHeight="1" x14ac:dyDescent="0.2">
      <c r="A323" s="58"/>
      <c r="B323" s="58"/>
      <c r="C323" s="58"/>
    </row>
    <row r="324" spans="1:3" ht="24" customHeight="1" x14ac:dyDescent="0.2">
      <c r="A324" s="58"/>
      <c r="B324" s="58"/>
      <c r="C324" s="58"/>
    </row>
    <row r="325" spans="1:3" x14ac:dyDescent="0.2">
      <c r="A325" s="58"/>
      <c r="B325" s="58"/>
      <c r="C325" s="58"/>
    </row>
    <row r="326" spans="1:3" x14ac:dyDescent="0.2">
      <c r="A326" s="58"/>
      <c r="B326" s="58"/>
      <c r="C326" s="58"/>
    </row>
    <row r="327" spans="1:3" ht="27.75" customHeight="1" x14ac:dyDescent="0.2">
      <c r="A327" s="58"/>
      <c r="B327" s="58"/>
      <c r="C327" s="58"/>
    </row>
    <row r="328" spans="1:3" ht="27.75" customHeight="1" x14ac:dyDescent="0.2">
      <c r="A328" s="58"/>
      <c r="B328" s="58"/>
      <c r="C328" s="58"/>
    </row>
    <row r="329" spans="1:3" ht="19.5" customHeight="1" x14ac:dyDescent="0.2">
      <c r="A329" s="58"/>
      <c r="B329" s="58"/>
      <c r="C329" s="58"/>
    </row>
    <row r="330" spans="1:3" ht="29.25" customHeight="1" x14ac:dyDescent="0.2">
      <c r="A330" s="58"/>
      <c r="B330" s="58"/>
      <c r="C330" s="58"/>
    </row>
    <row r="331" spans="1:3" x14ac:dyDescent="0.2">
      <c r="A331" s="58"/>
      <c r="B331" s="58"/>
      <c r="C331" s="58"/>
    </row>
    <row r="332" spans="1:3" ht="18.75" customHeight="1" x14ac:dyDescent="0.2">
      <c r="A332" s="58"/>
      <c r="B332" s="58"/>
      <c r="C332" s="58"/>
    </row>
    <row r="333" spans="1:3" ht="21.75" customHeight="1" x14ac:dyDescent="0.2">
      <c r="A333" s="58"/>
      <c r="B333" s="58"/>
      <c r="C333" s="58"/>
    </row>
    <row r="334" spans="1:3" ht="18.75" customHeight="1" x14ac:dyDescent="0.2">
      <c r="A334" s="58"/>
      <c r="B334" s="58"/>
      <c r="C334" s="58"/>
    </row>
    <row r="335" spans="1:3" x14ac:dyDescent="0.2">
      <c r="A335" s="58"/>
      <c r="B335" s="58"/>
      <c r="C335" s="58"/>
    </row>
    <row r="336" spans="1:3" ht="23.25" customHeight="1" x14ac:dyDescent="0.2">
      <c r="A336" s="58"/>
      <c r="B336" s="58"/>
      <c r="C336" s="58"/>
    </row>
    <row r="337" spans="1:3" x14ac:dyDescent="0.2">
      <c r="A337" s="58"/>
      <c r="B337" s="58"/>
      <c r="C337" s="58"/>
    </row>
    <row r="338" spans="1:3" ht="35.450000000000003" customHeight="1" x14ac:dyDescent="0.2">
      <c r="A338" s="58"/>
      <c r="B338" s="58"/>
      <c r="C338" s="58"/>
    </row>
    <row r="339" spans="1:3" ht="23.25" customHeight="1" x14ac:dyDescent="0.2">
      <c r="A339" s="58"/>
      <c r="B339" s="58"/>
      <c r="C339" s="58"/>
    </row>
    <row r="340" spans="1:3" ht="24" customHeight="1" x14ac:dyDescent="0.2">
      <c r="A340" s="58"/>
      <c r="B340" s="58"/>
      <c r="C340" s="58"/>
    </row>
    <row r="341" spans="1:3" ht="24" customHeight="1" x14ac:dyDescent="0.2">
      <c r="A341" s="58"/>
      <c r="B341" s="58"/>
      <c r="C341" s="58"/>
    </row>
    <row r="342" spans="1:3" ht="24.75" customHeight="1" x14ac:dyDescent="0.2">
      <c r="A342" s="58"/>
      <c r="B342" s="58"/>
      <c r="C342" s="58"/>
    </row>
    <row r="343" spans="1:3" x14ac:dyDescent="0.2">
      <c r="A343" s="58"/>
      <c r="B343" s="58"/>
      <c r="C343" s="58"/>
    </row>
    <row r="344" spans="1:3" ht="54" customHeight="1" x14ac:dyDescent="0.2">
      <c r="A344" s="58"/>
      <c r="B344" s="58"/>
      <c r="C344" s="58"/>
    </row>
    <row r="345" spans="1:3" ht="24" customHeight="1" x14ac:dyDescent="0.2">
      <c r="A345" s="58"/>
      <c r="B345" s="58"/>
      <c r="C345" s="58"/>
    </row>
    <row r="346" spans="1:3" ht="20.25" customHeight="1" x14ac:dyDescent="0.2">
      <c r="A346" s="58"/>
      <c r="B346" s="58"/>
      <c r="C346" s="58"/>
    </row>
    <row r="348" spans="1:3" ht="25.5" customHeight="1" x14ac:dyDescent="0.2">
      <c r="A348" s="58"/>
      <c r="B348" s="58"/>
      <c r="C348" s="58"/>
    </row>
    <row r="349" spans="1:3" ht="18.75" customHeight="1" x14ac:dyDescent="0.2">
      <c r="A349" s="58"/>
      <c r="B349" s="58"/>
      <c r="C349" s="58"/>
    </row>
    <row r="350" spans="1:3" x14ac:dyDescent="0.2">
      <c r="A350" s="58"/>
      <c r="B350" s="58"/>
      <c r="C350" s="58"/>
    </row>
    <row r="351" spans="1:3" x14ac:dyDescent="0.2">
      <c r="A351" s="58"/>
      <c r="B351" s="58"/>
      <c r="C351" s="58"/>
    </row>
    <row r="353" spans="1:3" ht="29.25" customHeight="1" x14ac:dyDescent="0.2">
      <c r="A353" s="58"/>
      <c r="B353" s="58"/>
      <c r="C353" s="58"/>
    </row>
    <row r="354" spans="1:3" ht="17.45" customHeight="1" x14ac:dyDescent="0.2">
      <c r="A354" s="58"/>
      <c r="B354" s="58"/>
      <c r="C354" s="58"/>
    </row>
    <row r="356" spans="1:3" ht="26.45" customHeight="1" x14ac:dyDescent="0.2">
      <c r="A356" s="58"/>
      <c r="B356" s="58"/>
      <c r="C356" s="58"/>
    </row>
    <row r="357" spans="1:3" ht="19.5" customHeight="1" x14ac:dyDescent="0.2">
      <c r="A357" s="58"/>
      <c r="B357" s="58"/>
      <c r="C357" s="58"/>
    </row>
    <row r="358" spans="1:3" x14ac:dyDescent="0.2">
      <c r="A358" s="58"/>
      <c r="B358" s="58"/>
      <c r="C358" s="58"/>
    </row>
    <row r="359" spans="1:3" ht="18.75" customHeight="1" x14ac:dyDescent="0.2">
      <c r="A359" s="58"/>
      <c r="B359" s="58"/>
      <c r="C359" s="58"/>
    </row>
    <row r="360" spans="1:3" ht="16.5" customHeight="1" x14ac:dyDescent="0.2">
      <c r="A360" s="58"/>
      <c r="B360" s="58"/>
      <c r="C360" s="58"/>
    </row>
    <row r="361" spans="1:3" ht="23.1" customHeight="1" x14ac:dyDescent="0.2">
      <c r="A361" s="58"/>
      <c r="B361" s="58"/>
      <c r="C361" s="58"/>
    </row>
    <row r="362" spans="1:3" x14ac:dyDescent="0.2">
      <c r="A362" s="58"/>
      <c r="B362" s="58"/>
      <c r="C362" s="58"/>
    </row>
    <row r="364" spans="1:3" x14ac:dyDescent="0.2">
      <c r="A364" s="58"/>
      <c r="B364" s="58"/>
      <c r="C364" s="58"/>
    </row>
    <row r="365" spans="1:3" ht="18" customHeight="1" x14ac:dyDescent="0.2">
      <c r="A365" s="58"/>
      <c r="B365" s="58"/>
      <c r="C365" s="58"/>
    </row>
    <row r="366" spans="1:3" x14ac:dyDescent="0.2">
      <c r="A366" s="58"/>
      <c r="B366" s="58"/>
      <c r="C366" s="58"/>
    </row>
    <row r="367" spans="1:3" ht="18" customHeight="1" x14ac:dyDescent="0.2">
      <c r="A367" s="58"/>
      <c r="B367" s="58"/>
      <c r="C367" s="58"/>
    </row>
    <row r="368" spans="1:3" x14ac:dyDescent="0.2">
      <c r="A368" s="58"/>
      <c r="B368" s="58"/>
      <c r="C368" s="58"/>
    </row>
    <row r="369" spans="1:3" ht="39.75" customHeight="1" x14ac:dyDescent="0.2">
      <c r="A369" s="58"/>
      <c r="B369" s="58"/>
      <c r="C369" s="58"/>
    </row>
    <row r="370" spans="1:3" x14ac:dyDescent="0.2">
      <c r="A370" s="58"/>
      <c r="B370" s="58"/>
      <c r="C370" s="58"/>
    </row>
    <row r="371" spans="1:3" ht="20.25" customHeight="1" x14ac:dyDescent="0.2">
      <c r="A371" s="58"/>
      <c r="B371" s="58"/>
      <c r="C371" s="58"/>
    </row>
    <row r="373" spans="1:3" ht="21.75" customHeight="1" x14ac:dyDescent="0.2">
      <c r="A373" s="58"/>
      <c r="B373" s="58"/>
      <c r="C373" s="58"/>
    </row>
    <row r="379" spans="1:3" x14ac:dyDescent="0.2">
      <c r="A379" s="58"/>
      <c r="B379" s="58"/>
      <c r="C379" s="58"/>
    </row>
    <row r="382" spans="1:3" ht="19.5" customHeight="1" x14ac:dyDescent="0.2">
      <c r="A382" s="58"/>
      <c r="B382" s="58"/>
      <c r="C382" s="58"/>
    </row>
    <row r="384" spans="1:3" x14ac:dyDescent="0.2">
      <c r="A384" s="58"/>
      <c r="B384" s="58"/>
      <c r="C384" s="58"/>
    </row>
    <row r="385" spans="1:3" ht="20.25" customHeight="1" x14ac:dyDescent="0.2">
      <c r="A385" s="58"/>
      <c r="B385" s="58"/>
      <c r="C385" s="58"/>
    </row>
    <row r="386" spans="1:3" x14ac:dyDescent="0.2">
      <c r="A386" s="58"/>
      <c r="B386" s="58"/>
      <c r="C386" s="58"/>
    </row>
    <row r="387" spans="1:3" ht="20.25" customHeight="1" x14ac:dyDescent="0.2">
      <c r="A387" s="58"/>
      <c r="B387" s="58"/>
      <c r="C387" s="58"/>
    </row>
    <row r="388" spans="1:3" ht="35.450000000000003" customHeight="1" x14ac:dyDescent="0.2">
      <c r="A388" s="58"/>
      <c r="B388" s="58"/>
      <c r="C388" s="58"/>
    </row>
    <row r="389" spans="1:3" ht="18" customHeight="1" x14ac:dyDescent="0.2">
      <c r="A389" s="58"/>
      <c r="B389" s="58"/>
      <c r="C389" s="58"/>
    </row>
    <row r="394" spans="1:3" x14ac:dyDescent="0.2">
      <c r="A394" s="58"/>
      <c r="B394" s="58"/>
      <c r="C394" s="58"/>
    </row>
    <row r="395" spans="1:3" x14ac:dyDescent="0.2">
      <c r="A395" s="58"/>
      <c r="B395" s="58"/>
      <c r="C395" s="58"/>
    </row>
    <row r="397" spans="1:3" ht="27" customHeight="1" x14ac:dyDescent="0.2">
      <c r="A397" s="58"/>
      <c r="B397" s="58"/>
      <c r="C397" s="58"/>
    </row>
    <row r="398" spans="1:3" ht="24" customHeight="1" x14ac:dyDescent="0.2">
      <c r="A398" s="58"/>
      <c r="B398" s="58"/>
      <c r="C398" s="58"/>
    </row>
    <row r="399" spans="1:3" x14ac:dyDescent="0.2">
      <c r="A399" s="58"/>
      <c r="B399" s="58"/>
      <c r="C399" s="58"/>
    </row>
    <row r="400" spans="1:3" ht="23.1" customHeight="1" x14ac:dyDescent="0.2">
      <c r="A400" s="58"/>
      <c r="B400" s="58"/>
      <c r="C400" s="58"/>
    </row>
    <row r="402" spans="1:3" ht="26.45" customHeight="1" x14ac:dyDescent="0.2">
      <c r="A402" s="58"/>
      <c r="B402" s="58"/>
      <c r="C402" s="58"/>
    </row>
    <row r="404" spans="1:3" x14ac:dyDescent="0.2">
      <c r="A404" s="58"/>
      <c r="B404" s="58"/>
      <c r="C404" s="58"/>
    </row>
    <row r="407" spans="1:3" ht="24" customHeight="1" x14ac:dyDescent="0.2">
      <c r="A407" s="58"/>
      <c r="B407" s="58"/>
      <c r="C407" s="58"/>
    </row>
    <row r="408" spans="1:3" x14ac:dyDescent="0.2">
      <c r="A408" s="58"/>
      <c r="B408" s="58"/>
      <c r="C408" s="58"/>
    </row>
    <row r="411" spans="1:3" ht="21.6" customHeight="1" x14ac:dyDescent="0.2">
      <c r="A411" s="58"/>
      <c r="B411" s="58"/>
      <c r="C411" s="58"/>
    </row>
    <row r="412" spans="1:3" x14ac:dyDescent="0.2">
      <c r="A412" s="58"/>
      <c r="B412" s="58"/>
      <c r="C412" s="58"/>
    </row>
    <row r="414" spans="1:3" x14ac:dyDescent="0.2">
      <c r="A414" s="58"/>
      <c r="B414" s="58"/>
      <c r="C414" s="58"/>
    </row>
    <row r="415" spans="1:3" ht="26.45" customHeight="1" x14ac:dyDescent="0.2">
      <c r="A415" s="58"/>
      <c r="B415" s="58"/>
      <c r="C415" s="58"/>
    </row>
    <row r="417" spans="1:3" ht="27.75" customHeight="1" x14ac:dyDescent="0.2">
      <c r="A417" s="58"/>
      <c r="B417" s="58"/>
      <c r="C417" s="58"/>
    </row>
    <row r="418" spans="1:3" ht="21.75" customHeight="1" x14ac:dyDescent="0.2">
      <c r="A418" s="58"/>
      <c r="B418" s="58"/>
      <c r="C418" s="58"/>
    </row>
    <row r="420" spans="1:3" x14ac:dyDescent="0.2">
      <c r="A420" s="58"/>
      <c r="B420" s="58"/>
      <c r="C420" s="58"/>
    </row>
    <row r="421" spans="1:3" x14ac:dyDescent="0.2">
      <c r="A421" s="58"/>
      <c r="B421" s="58"/>
      <c r="C421" s="58"/>
    </row>
    <row r="423" spans="1:3" ht="21.75" customHeight="1" x14ac:dyDescent="0.2">
      <c r="A423" s="58"/>
      <c r="B423" s="58"/>
      <c r="C423" s="58"/>
    </row>
    <row r="424" spans="1:3" ht="23.1" customHeight="1" x14ac:dyDescent="0.2">
      <c r="A424" s="58"/>
      <c r="B424" s="58"/>
      <c r="C424" s="58"/>
    </row>
    <row r="425" spans="1:3" x14ac:dyDescent="0.2">
      <c r="A425" s="58"/>
      <c r="B425" s="58"/>
      <c r="C425" s="58"/>
    </row>
    <row r="427" spans="1:3" ht="23.25" customHeight="1" x14ac:dyDescent="0.2">
      <c r="A427" s="58"/>
      <c r="B427" s="58"/>
      <c r="C427" s="58"/>
    </row>
    <row r="428" spans="1:3" ht="16.5" customHeight="1" x14ac:dyDescent="0.2">
      <c r="A428" s="58"/>
      <c r="B428" s="58"/>
      <c r="C428" s="58"/>
    </row>
    <row r="431" spans="1:3" ht="18.75" customHeight="1" x14ac:dyDescent="0.2">
      <c r="A431" s="58"/>
      <c r="B431" s="58"/>
      <c r="C431" s="58"/>
    </row>
    <row r="434" spans="1:3" ht="20.25" customHeight="1" x14ac:dyDescent="0.2">
      <c r="A434" s="58"/>
      <c r="B434" s="58"/>
      <c r="C434" s="58"/>
    </row>
    <row r="444" spans="1:3" x14ac:dyDescent="0.2">
      <c r="A444" s="58"/>
      <c r="B444" s="58"/>
      <c r="C444" s="58"/>
    </row>
    <row r="447" spans="1:3" ht="21.6" customHeight="1" x14ac:dyDescent="0.2">
      <c r="A447" s="58"/>
      <c r="B447" s="58"/>
      <c r="C447" s="58"/>
    </row>
    <row r="451" spans="1:3" x14ac:dyDescent="0.2">
      <c r="A451" s="58"/>
      <c r="B451" s="58"/>
      <c r="C451" s="58"/>
    </row>
    <row r="452" spans="1:3" x14ac:dyDescent="0.2">
      <c r="A452" s="58"/>
      <c r="B452" s="58"/>
      <c r="C452" s="58"/>
    </row>
    <row r="453" spans="1:3" x14ac:dyDescent="0.2">
      <c r="A453" s="58"/>
      <c r="B453" s="58"/>
      <c r="C453" s="58"/>
    </row>
    <row r="454" spans="1:3" ht="25.5" customHeight="1" x14ac:dyDescent="0.2">
      <c r="A454" s="58"/>
      <c r="B454" s="58"/>
      <c r="C454" s="58"/>
    </row>
    <row r="455" spans="1:3" ht="18" customHeight="1" x14ac:dyDescent="0.2">
      <c r="A455" s="58"/>
      <c r="B455" s="58"/>
      <c r="C455" s="58"/>
    </row>
    <row r="456" spans="1:3" ht="29.25" customHeight="1" x14ac:dyDescent="0.2">
      <c r="A456" s="58"/>
      <c r="B456" s="58"/>
      <c r="C456" s="58"/>
    </row>
    <row r="457" spans="1:3" ht="21.6" customHeight="1" x14ac:dyDescent="0.2">
      <c r="A457" s="58"/>
      <c r="B457" s="58"/>
      <c r="C457" s="58"/>
    </row>
    <row r="460" spans="1:3" ht="24" customHeight="1" x14ac:dyDescent="0.2">
      <c r="A460" s="58"/>
      <c r="B460" s="58"/>
      <c r="C460" s="58"/>
    </row>
    <row r="461" spans="1:3" x14ac:dyDescent="0.2">
      <c r="A461" s="58"/>
      <c r="B461" s="58"/>
      <c r="C461" s="58"/>
    </row>
    <row r="462" spans="1:3" x14ac:dyDescent="0.2">
      <c r="A462" s="58"/>
      <c r="B462" s="58"/>
      <c r="C462" s="58"/>
    </row>
    <row r="464" spans="1:3" ht="18" customHeight="1" x14ac:dyDescent="0.2">
      <c r="A464" s="58"/>
      <c r="B464" s="58"/>
      <c r="C464" s="58"/>
    </row>
    <row r="465" spans="1:3" ht="19.5" customHeight="1" x14ac:dyDescent="0.2">
      <c r="A465" s="58"/>
      <c r="B465" s="58"/>
      <c r="C465" s="58"/>
    </row>
    <row r="469" spans="1:3" x14ac:dyDescent="0.2">
      <c r="A469" s="58"/>
      <c r="B469" s="58"/>
      <c r="C469" s="58"/>
    </row>
    <row r="472" spans="1:3" ht="26.45" customHeight="1" x14ac:dyDescent="0.2">
      <c r="A472" s="58"/>
      <c r="B472" s="58"/>
      <c r="C472" s="58"/>
    </row>
    <row r="473" spans="1:3" x14ac:dyDescent="0.2">
      <c r="A473" s="58"/>
      <c r="B473" s="58"/>
      <c r="C473" s="58"/>
    </row>
    <row r="476" spans="1:3" ht="33" customHeight="1" x14ac:dyDescent="0.2">
      <c r="A476" s="58"/>
      <c r="B476" s="58"/>
      <c r="C476" s="58"/>
    </row>
    <row r="477" spans="1:3" x14ac:dyDescent="0.2">
      <c r="A477" s="58"/>
      <c r="B477" s="58"/>
      <c r="C477" s="58"/>
    </row>
    <row r="478" spans="1:3" x14ac:dyDescent="0.2">
      <c r="A478" s="58"/>
      <c r="B478" s="58"/>
      <c r="C478" s="58"/>
    </row>
    <row r="479" spans="1:3" ht="21.75" customHeight="1" x14ac:dyDescent="0.2">
      <c r="A479" s="58"/>
      <c r="B479" s="58"/>
      <c r="C479" s="58"/>
    </row>
    <row r="480" spans="1:3" ht="30.75" customHeight="1" x14ac:dyDescent="0.2">
      <c r="A480" s="58"/>
      <c r="B480" s="58"/>
      <c r="C480" s="58"/>
    </row>
    <row r="481" spans="1:3" ht="20.25" customHeight="1" x14ac:dyDescent="0.2">
      <c r="A481" s="58"/>
      <c r="B481" s="58"/>
      <c r="C481" s="58"/>
    </row>
    <row r="484" spans="1:3" ht="33.75" customHeight="1" x14ac:dyDescent="0.2">
      <c r="A484" s="58"/>
      <c r="B484" s="58"/>
      <c r="C484" s="58"/>
    </row>
    <row r="486" spans="1:3" x14ac:dyDescent="0.2">
      <c r="A486" s="58"/>
      <c r="B486" s="58"/>
      <c r="C486" s="58"/>
    </row>
    <row r="487" spans="1:3" ht="21.6" customHeight="1" x14ac:dyDescent="0.2">
      <c r="A487" s="58"/>
      <c r="B487" s="58"/>
      <c r="C487" s="58"/>
    </row>
    <row r="489" spans="1:3" ht="18.75" customHeight="1" x14ac:dyDescent="0.2">
      <c r="A489" s="58"/>
      <c r="B489" s="58"/>
      <c r="C489" s="58"/>
    </row>
    <row r="492" spans="1:3" ht="20.25" customHeight="1" x14ac:dyDescent="0.2">
      <c r="A492" s="58"/>
      <c r="B492" s="58"/>
      <c r="C492" s="58"/>
    </row>
    <row r="509" spans="1:3" x14ac:dyDescent="0.2">
      <c r="A509" s="58"/>
      <c r="B509" s="58"/>
      <c r="C509" s="58"/>
    </row>
    <row r="512" spans="1:3" ht="21.75" customHeight="1" x14ac:dyDescent="0.2">
      <c r="A512" s="58"/>
      <c r="B512" s="58"/>
      <c r="C512" s="58"/>
    </row>
    <row r="638" spans="1:3" x14ac:dyDescent="0.2">
      <c r="A638" s="58"/>
      <c r="B638" s="58"/>
      <c r="C638" s="58"/>
    </row>
    <row r="640" spans="1:3" x14ac:dyDescent="0.2">
      <c r="A640" s="58"/>
      <c r="B640" s="58"/>
      <c r="C640" s="58"/>
    </row>
    <row r="642" spans="1:3" x14ac:dyDescent="0.2">
      <c r="A642" s="58"/>
      <c r="B642" s="58"/>
      <c r="C642" s="58"/>
    </row>
    <row r="644" spans="1:3" x14ac:dyDescent="0.2">
      <c r="A644" s="58"/>
      <c r="B644" s="58"/>
      <c r="C644" s="58"/>
    </row>
    <row r="645" spans="1:3" ht="23.25" customHeight="1" x14ac:dyDescent="0.2">
      <c r="A645" s="58"/>
      <c r="B645" s="58"/>
      <c r="C645" s="58"/>
    </row>
    <row r="647" spans="1:3" ht="16.5" customHeight="1" x14ac:dyDescent="0.2">
      <c r="A647" s="58"/>
      <c r="B647" s="58"/>
      <c r="C647" s="58"/>
    </row>
  </sheetData>
  <mergeCells count="12">
    <mergeCell ref="I2:K2"/>
    <mergeCell ref="D2:F2"/>
    <mergeCell ref="B30:C30"/>
    <mergeCell ref="E9:F9"/>
    <mergeCell ref="A10:E10"/>
    <mergeCell ref="A11:E11"/>
    <mergeCell ref="A13:C13"/>
    <mergeCell ref="A19:C19"/>
    <mergeCell ref="A26:C26"/>
    <mergeCell ref="D4:F4"/>
    <mergeCell ref="D5:F5"/>
    <mergeCell ref="D7:F7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96" firstPageNumber="68" fitToHeight="0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zoomScaleNormal="100" zoomScaleSheetLayoutView="100" workbookViewId="0">
      <selection activeCell="A10" sqref="A10:Q10"/>
    </sheetView>
  </sheetViews>
  <sheetFormatPr defaultRowHeight="12.75" x14ac:dyDescent="0.2"/>
  <cols>
    <col min="1" max="1" width="22.85546875" customWidth="1"/>
    <col min="2" max="2" width="16.28515625" customWidth="1"/>
    <col min="3" max="3" width="9.140625" customWidth="1"/>
    <col min="4" max="4" width="10.28515625" customWidth="1"/>
    <col min="5" max="5" width="11.42578125" customWidth="1"/>
    <col min="6" max="6" width="13.140625" bestFit="1" customWidth="1"/>
    <col min="7" max="7" width="11.42578125" bestFit="1" customWidth="1"/>
  </cols>
  <sheetData>
    <row r="1" spans="1:17" s="7" customFormat="1" ht="15.75" x14ac:dyDescent="0.25">
      <c r="D1" s="24"/>
      <c r="E1" s="24"/>
      <c r="I1" s="65"/>
      <c r="J1" s="66"/>
      <c r="K1" s="60"/>
      <c r="M1" s="9" t="s">
        <v>727</v>
      </c>
      <c r="N1"/>
      <c r="O1"/>
    </row>
    <row r="2" spans="1:17" s="7" customFormat="1" ht="12.75" customHeight="1" x14ac:dyDescent="0.2">
      <c r="D2" s="24"/>
      <c r="E2" s="24"/>
      <c r="I2" s="255"/>
      <c r="J2" s="255"/>
      <c r="K2" s="255"/>
      <c r="M2" s="255" t="s">
        <v>1069</v>
      </c>
      <c r="N2" s="255"/>
      <c r="O2" s="255"/>
    </row>
    <row r="3" spans="1:17" s="7" customFormat="1" x14ac:dyDescent="0.2">
      <c r="D3" s="24"/>
      <c r="E3" s="24"/>
      <c r="I3" s="13"/>
      <c r="J3" s="13"/>
      <c r="K3" s="13"/>
      <c r="M3" s="13" t="s">
        <v>1076</v>
      </c>
      <c r="N3" s="13"/>
      <c r="O3" s="13"/>
    </row>
    <row r="4" spans="1:17" ht="12.75" customHeight="1" x14ac:dyDescent="0.2">
      <c r="M4" s="254" t="s">
        <v>1077</v>
      </c>
      <c r="N4" s="254"/>
      <c r="O4" s="254"/>
    </row>
    <row r="5" spans="1:17" x14ac:dyDescent="0.2">
      <c r="M5" s="9"/>
    </row>
    <row r="6" spans="1:17" ht="12.75" customHeight="1" x14ac:dyDescent="0.2">
      <c r="M6" s="255"/>
      <c r="N6" s="255"/>
      <c r="O6" s="255"/>
    </row>
    <row r="7" spans="1:17" ht="21" customHeight="1" x14ac:dyDescent="0.2">
      <c r="M7" s="13"/>
      <c r="N7" s="13"/>
      <c r="O7" s="13"/>
    </row>
    <row r="8" spans="1:17" ht="15.75" x14ac:dyDescent="0.25">
      <c r="M8" s="13"/>
      <c r="N8" s="13"/>
      <c r="O8" s="2"/>
      <c r="P8" s="11"/>
      <c r="Q8" s="1"/>
    </row>
    <row r="9" spans="1:17" ht="15.75" x14ac:dyDescent="0.2">
      <c r="A9" s="318"/>
      <c r="B9" s="318"/>
      <c r="C9" s="318"/>
      <c r="D9" s="318"/>
      <c r="E9" s="318"/>
      <c r="F9" s="318"/>
    </row>
    <row r="10" spans="1:17" ht="15.75" x14ac:dyDescent="0.2">
      <c r="A10" s="318" t="s">
        <v>1219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</row>
    <row r="11" spans="1:17" ht="51" x14ac:dyDescent="0.2">
      <c r="A11" s="8" t="s">
        <v>37</v>
      </c>
      <c r="B11" s="44" t="s">
        <v>271</v>
      </c>
      <c r="C11" s="319" t="s">
        <v>898</v>
      </c>
      <c r="D11" s="320"/>
      <c r="E11" s="320"/>
      <c r="F11" s="320"/>
      <c r="G11" s="321"/>
      <c r="H11" s="319" t="s">
        <v>999</v>
      </c>
      <c r="I11" s="320"/>
      <c r="J11" s="320"/>
      <c r="K11" s="320"/>
      <c r="L11" s="321"/>
      <c r="M11" s="320" t="s">
        <v>1079</v>
      </c>
      <c r="N11" s="320"/>
      <c r="O11" s="320"/>
      <c r="P11" s="320"/>
      <c r="Q11" s="322"/>
    </row>
    <row r="12" spans="1:17" ht="89.25" x14ac:dyDescent="0.2">
      <c r="A12" s="45"/>
      <c r="B12" s="46"/>
      <c r="C12" s="47" t="s">
        <v>97</v>
      </c>
      <c r="D12" s="48" t="s">
        <v>25</v>
      </c>
      <c r="E12" s="8" t="s">
        <v>122</v>
      </c>
      <c r="F12" s="8" t="s">
        <v>216</v>
      </c>
      <c r="G12" s="49" t="s">
        <v>93</v>
      </c>
      <c r="H12" s="47" t="s">
        <v>97</v>
      </c>
      <c r="I12" s="48" t="s">
        <v>25</v>
      </c>
      <c r="J12" s="8" t="s">
        <v>122</v>
      </c>
      <c r="K12" s="8" t="s">
        <v>216</v>
      </c>
      <c r="L12" s="49" t="s">
        <v>93</v>
      </c>
      <c r="M12" s="50" t="s">
        <v>97</v>
      </c>
      <c r="N12" s="48" t="s">
        <v>25</v>
      </c>
      <c r="O12" s="8" t="s">
        <v>122</v>
      </c>
      <c r="P12" s="8" t="s">
        <v>216</v>
      </c>
      <c r="Q12" s="8" t="s">
        <v>93</v>
      </c>
    </row>
    <row r="13" spans="1:17" ht="38.25" x14ac:dyDescent="0.2">
      <c r="A13" s="12" t="s">
        <v>42</v>
      </c>
      <c r="B13" s="51"/>
      <c r="C13" s="52">
        <f>C14</f>
        <v>0</v>
      </c>
      <c r="D13" s="53">
        <f>D14</f>
        <v>0</v>
      </c>
      <c r="E13" s="10"/>
      <c r="F13" s="10"/>
      <c r="G13" s="54"/>
      <c r="H13" s="52">
        <v>0</v>
      </c>
      <c r="I13" s="53">
        <v>0</v>
      </c>
      <c r="J13" s="10"/>
      <c r="K13" s="10"/>
      <c r="L13" s="54"/>
      <c r="M13" s="55">
        <v>0</v>
      </c>
      <c r="N13" s="53">
        <v>0</v>
      </c>
      <c r="O13" s="10"/>
      <c r="P13" s="10"/>
      <c r="Q13" s="56"/>
    </row>
    <row r="14" spans="1:17" ht="51" x14ac:dyDescent="0.2">
      <c r="A14" s="163" t="s">
        <v>896</v>
      </c>
      <c r="B14" s="164"/>
      <c r="C14" s="165">
        <v>0</v>
      </c>
      <c r="D14" s="165">
        <v>0</v>
      </c>
      <c r="E14" s="166"/>
      <c r="F14" s="167" t="s">
        <v>897</v>
      </c>
      <c r="G14" s="167" t="s">
        <v>897</v>
      </c>
      <c r="H14" s="56">
        <v>0</v>
      </c>
      <c r="I14" s="56">
        <v>0</v>
      </c>
      <c r="J14" s="56"/>
      <c r="K14" s="56"/>
      <c r="L14" s="56"/>
      <c r="M14" s="56">
        <v>0</v>
      </c>
      <c r="N14" s="56">
        <v>0</v>
      </c>
      <c r="O14" s="56"/>
      <c r="P14" s="56"/>
      <c r="Q14" s="56"/>
    </row>
    <row r="16" spans="1:17" ht="15.75" x14ac:dyDescent="0.25">
      <c r="A16" s="317" t="s">
        <v>247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</row>
    <row r="17" spans="1:17" ht="15.75" x14ac:dyDescent="0.25">
      <c r="A17" s="317" t="s">
        <v>27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</row>
    <row r="18" spans="1:17" ht="15.75" x14ac:dyDescent="0.25">
      <c r="A18" s="317" t="s">
        <v>1218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</row>
    <row r="20" spans="1:17" ht="14.25" x14ac:dyDescent="0.2">
      <c r="A20" s="327" t="s">
        <v>206</v>
      </c>
      <c r="B20" s="327"/>
      <c r="C20" s="328" t="s">
        <v>207</v>
      </c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9"/>
    </row>
    <row r="21" spans="1:17" x14ac:dyDescent="0.2">
      <c r="A21" s="327"/>
      <c r="B21" s="327"/>
      <c r="C21" s="327" t="s">
        <v>898</v>
      </c>
      <c r="D21" s="327"/>
      <c r="E21" s="327"/>
      <c r="F21" s="327"/>
      <c r="G21" s="327"/>
      <c r="H21" s="327" t="s">
        <v>999</v>
      </c>
      <c r="I21" s="327"/>
      <c r="J21" s="327"/>
      <c r="K21" s="327"/>
      <c r="L21" s="327"/>
      <c r="M21" s="327" t="s">
        <v>1079</v>
      </c>
      <c r="N21" s="327"/>
      <c r="O21" s="327"/>
      <c r="P21" s="327"/>
      <c r="Q21" s="327"/>
    </row>
    <row r="22" spans="1:17" ht="24.75" customHeight="1" x14ac:dyDescent="0.2">
      <c r="A22" s="323" t="s">
        <v>211</v>
      </c>
      <c r="B22" s="322"/>
      <c r="C22" s="324">
        <v>206082300</v>
      </c>
      <c r="D22" s="325"/>
      <c r="E22" s="325"/>
      <c r="F22" s="325"/>
      <c r="G22" s="326"/>
      <c r="H22" s="324">
        <v>0</v>
      </c>
      <c r="I22" s="325"/>
      <c r="J22" s="325"/>
      <c r="K22" s="325"/>
      <c r="L22" s="326"/>
      <c r="M22" s="324">
        <v>0</v>
      </c>
      <c r="N22" s="325"/>
      <c r="O22" s="325"/>
      <c r="P22" s="325"/>
      <c r="Q22" s="326"/>
    </row>
  </sheetData>
  <mergeCells count="21">
    <mergeCell ref="A22:B22"/>
    <mergeCell ref="C22:G22"/>
    <mergeCell ref="H22:L22"/>
    <mergeCell ref="M22:Q22"/>
    <mergeCell ref="A20:B21"/>
    <mergeCell ref="C20:Q20"/>
    <mergeCell ref="C21:G21"/>
    <mergeCell ref="H21:L21"/>
    <mergeCell ref="M21:Q21"/>
    <mergeCell ref="I2:K2"/>
    <mergeCell ref="M2:O2"/>
    <mergeCell ref="M6:O6"/>
    <mergeCell ref="A17:Q17"/>
    <mergeCell ref="A18:Q18"/>
    <mergeCell ref="A16:Q16"/>
    <mergeCell ref="A9:F9"/>
    <mergeCell ref="A10:Q10"/>
    <mergeCell ref="C11:G11"/>
    <mergeCell ref="H11:L11"/>
    <mergeCell ref="M11:Q11"/>
    <mergeCell ref="M4:O4"/>
  </mergeCells>
  <phoneticPr fontId="16" type="noConversion"/>
  <pageMargins left="0.74803149606299213" right="0.74803149606299213" top="0.6692913385826772" bottom="0.51181102362204722" header="0.51181102362204722" footer="0.51181102362204722"/>
  <pageSetup paperSize="9" scale="71" firstPageNumber="69" orientation="landscape" useFirstPageNumber="1" r:id="rId1"/>
  <headerFooter alignWithMargins="0">
    <oddFooter>&amp;R&amp;P</oddFooter>
  </headerFooter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BreakPreview" zoomScaleNormal="100" zoomScaleSheetLayoutView="100" workbookViewId="0">
      <selection activeCell="I2" sqref="I2:K4"/>
    </sheetView>
  </sheetViews>
  <sheetFormatPr defaultColWidth="8.85546875" defaultRowHeight="12.75" x14ac:dyDescent="0.2"/>
  <cols>
    <col min="1" max="1" width="3.42578125" style="7" customWidth="1"/>
    <col min="2" max="2" width="48.5703125" style="7" customWidth="1"/>
    <col min="3" max="3" width="13.85546875" style="7" customWidth="1"/>
    <col min="4" max="4" width="14.28515625" style="24" customWidth="1"/>
    <col min="5" max="5" width="13.28515625" style="24" customWidth="1"/>
    <col min="6" max="6" width="14.85546875" style="7" customWidth="1"/>
    <col min="7" max="7" width="13.140625" style="7" customWidth="1"/>
    <col min="8" max="8" width="12.5703125" style="7" customWidth="1"/>
    <col min="9" max="9" width="14.140625" style="7" customWidth="1"/>
    <col min="10" max="11" width="12.5703125" style="7" customWidth="1"/>
    <col min="12" max="12" width="18.5703125" style="7" customWidth="1"/>
    <col min="13" max="16384" width="8.85546875" style="7"/>
  </cols>
  <sheetData>
    <row r="1" spans="1:12" ht="15.75" x14ac:dyDescent="0.25">
      <c r="I1" s="65" t="s">
        <v>654</v>
      </c>
      <c r="J1" s="66"/>
      <c r="K1" s="60"/>
    </row>
    <row r="2" spans="1:12" ht="12.75" customHeight="1" x14ac:dyDescent="0.2">
      <c r="I2" s="255" t="s">
        <v>1069</v>
      </c>
      <c r="J2" s="255"/>
      <c r="K2" s="255"/>
    </row>
    <row r="3" spans="1:12" x14ac:dyDescent="0.2">
      <c r="I3" s="13" t="s">
        <v>1076</v>
      </c>
      <c r="J3" s="13"/>
      <c r="K3" s="13"/>
    </row>
    <row r="4" spans="1:12" x14ac:dyDescent="0.2">
      <c r="I4" s="254" t="s">
        <v>1077</v>
      </c>
      <c r="J4" s="254"/>
      <c r="K4" s="254"/>
    </row>
    <row r="5" spans="1:12" x14ac:dyDescent="0.2">
      <c r="I5" s="9"/>
      <c r="J5"/>
      <c r="K5"/>
    </row>
    <row r="6" spans="1:12" ht="12.75" customHeight="1" x14ac:dyDescent="0.2">
      <c r="I6" s="255"/>
      <c r="J6" s="255"/>
      <c r="K6" s="255"/>
    </row>
    <row r="7" spans="1:12" ht="18.75" customHeight="1" x14ac:dyDescent="0.2">
      <c r="I7" s="13"/>
      <c r="J7" s="13"/>
      <c r="K7" s="13"/>
    </row>
    <row r="8" spans="1:12" x14ac:dyDescent="0.2">
      <c r="I8" s="175"/>
      <c r="J8" s="175"/>
      <c r="K8" s="175"/>
    </row>
    <row r="9" spans="1:12" ht="15.75" x14ac:dyDescent="0.25">
      <c r="A9" s="332" t="s">
        <v>262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spans="1:12" ht="15.75" x14ac:dyDescent="0.25">
      <c r="A10" s="332" t="s">
        <v>263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spans="1:12" ht="15.75" x14ac:dyDescent="0.25">
      <c r="A11" s="333" t="s">
        <v>264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</row>
    <row r="12" spans="1:12" ht="15.75" x14ac:dyDescent="0.25">
      <c r="A12" s="333" t="s">
        <v>1078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12" ht="13.5" thickBot="1" x14ac:dyDescent="0.25">
      <c r="A13" s="15"/>
      <c r="B13" s="23"/>
      <c r="C13" s="14"/>
      <c r="H13" s="7" t="s">
        <v>530</v>
      </c>
    </row>
    <row r="14" spans="1:12" ht="24.6" customHeight="1" thickBot="1" x14ac:dyDescent="0.25">
      <c r="A14" s="336" t="s">
        <v>147</v>
      </c>
      <c r="B14" s="339" t="s">
        <v>265</v>
      </c>
      <c r="C14" s="342" t="s">
        <v>898</v>
      </c>
      <c r="D14" s="343"/>
      <c r="E14" s="344"/>
      <c r="F14" s="342" t="s">
        <v>999</v>
      </c>
      <c r="G14" s="343"/>
      <c r="H14" s="344"/>
      <c r="I14" s="342" t="s">
        <v>1079</v>
      </c>
      <c r="J14" s="343"/>
      <c r="K14" s="344"/>
      <c r="L14" s="345" t="s">
        <v>279</v>
      </c>
    </row>
    <row r="15" spans="1:12" ht="48.2" customHeight="1" x14ac:dyDescent="0.2">
      <c r="A15" s="337"/>
      <c r="B15" s="340"/>
      <c r="C15" s="347" t="s">
        <v>531</v>
      </c>
      <c r="D15" s="348"/>
      <c r="E15" s="349"/>
      <c r="F15" s="347" t="s">
        <v>532</v>
      </c>
      <c r="G15" s="348"/>
      <c r="H15" s="349"/>
      <c r="I15" s="347" t="s">
        <v>531</v>
      </c>
      <c r="J15" s="348"/>
      <c r="K15" s="349"/>
      <c r="L15" s="346"/>
    </row>
    <row r="16" spans="1:12" x14ac:dyDescent="0.2">
      <c r="A16" s="337"/>
      <c r="B16" s="340"/>
      <c r="C16" s="350" t="s">
        <v>266</v>
      </c>
      <c r="D16" s="330" t="s">
        <v>139</v>
      </c>
      <c r="E16" s="331"/>
      <c r="F16" s="350" t="s">
        <v>266</v>
      </c>
      <c r="G16" s="351" t="s">
        <v>139</v>
      </c>
      <c r="H16" s="352"/>
      <c r="I16" s="350" t="s">
        <v>266</v>
      </c>
      <c r="J16" s="330" t="s">
        <v>139</v>
      </c>
      <c r="K16" s="331"/>
      <c r="L16" s="346"/>
    </row>
    <row r="17" spans="1:12" ht="48" x14ac:dyDescent="0.2">
      <c r="A17" s="338"/>
      <c r="B17" s="341"/>
      <c r="C17" s="338"/>
      <c r="D17" s="25" t="s">
        <v>267</v>
      </c>
      <c r="E17" s="172" t="s">
        <v>268</v>
      </c>
      <c r="F17" s="338"/>
      <c r="G17" s="16" t="s">
        <v>267</v>
      </c>
      <c r="H17" s="17" t="s">
        <v>268</v>
      </c>
      <c r="I17" s="338"/>
      <c r="J17" s="25" t="s">
        <v>267</v>
      </c>
      <c r="K17" s="172" t="s">
        <v>268</v>
      </c>
      <c r="L17" s="346"/>
    </row>
    <row r="18" spans="1:12" x14ac:dyDescent="0.2">
      <c r="A18" s="18">
        <v>1</v>
      </c>
      <c r="B18" s="36">
        <v>2</v>
      </c>
      <c r="C18" s="18">
        <v>6</v>
      </c>
      <c r="D18" s="57">
        <v>7</v>
      </c>
      <c r="E18" s="173">
        <v>8</v>
      </c>
      <c r="F18" s="18">
        <v>9</v>
      </c>
      <c r="G18" s="19">
        <v>10</v>
      </c>
      <c r="H18" s="20">
        <v>11</v>
      </c>
      <c r="I18" s="18">
        <v>6</v>
      </c>
      <c r="J18" s="57">
        <v>7</v>
      </c>
      <c r="K18" s="173">
        <v>8</v>
      </c>
      <c r="L18" s="33"/>
    </row>
    <row r="19" spans="1:12" ht="15.75" x14ac:dyDescent="0.25">
      <c r="A19" s="21"/>
      <c r="B19" s="169" t="s">
        <v>138</v>
      </c>
      <c r="C19" s="174">
        <f t="shared" ref="C19:K19" si="0">SUM(C21:C31)</f>
        <v>514452.86000000004</v>
      </c>
      <c r="D19" s="174">
        <f t="shared" si="0"/>
        <v>304938.78999999998</v>
      </c>
      <c r="E19" s="174">
        <f t="shared" si="0"/>
        <v>209514.07</v>
      </c>
      <c r="F19" s="174">
        <f t="shared" si="0"/>
        <v>398347.62999999995</v>
      </c>
      <c r="G19" s="174">
        <f t="shared" si="0"/>
        <v>257857.41</v>
      </c>
      <c r="H19" s="174">
        <f t="shared" si="0"/>
        <v>140490.22</v>
      </c>
      <c r="I19" s="174">
        <f t="shared" si="0"/>
        <v>1055838.31</v>
      </c>
      <c r="J19" s="174">
        <f t="shared" si="0"/>
        <v>685239.09</v>
      </c>
      <c r="K19" s="204">
        <f t="shared" si="0"/>
        <v>370599.22</v>
      </c>
      <c r="L19" s="33"/>
    </row>
    <row r="20" spans="1:12" ht="15.75" x14ac:dyDescent="0.25">
      <c r="A20" s="22"/>
      <c r="B20" s="170" t="s">
        <v>139</v>
      </c>
      <c r="C20" s="32"/>
      <c r="D20" s="27"/>
      <c r="E20" s="28"/>
      <c r="F20" s="32"/>
      <c r="G20" s="27"/>
      <c r="H20" s="28"/>
      <c r="I20" s="32"/>
      <c r="J20" s="27"/>
      <c r="K20" s="28"/>
      <c r="L20" s="33"/>
    </row>
    <row r="21" spans="1:12" s="6" customFormat="1" ht="25.5" x14ac:dyDescent="0.25">
      <c r="A21" s="161" t="s">
        <v>101</v>
      </c>
      <c r="B21" s="171" t="s">
        <v>1072</v>
      </c>
      <c r="C21" s="35">
        <f t="shared" ref="C21" si="1">D21+E21</f>
        <v>23000</v>
      </c>
      <c r="D21" s="26">
        <v>0</v>
      </c>
      <c r="E21" s="30">
        <v>23000</v>
      </c>
      <c r="F21" s="37">
        <v>0</v>
      </c>
      <c r="G21" s="26">
        <v>0</v>
      </c>
      <c r="H21" s="179">
        <v>0</v>
      </c>
      <c r="I21" s="35">
        <v>0</v>
      </c>
      <c r="J21" s="26">
        <v>0</v>
      </c>
      <c r="K21" s="30">
        <v>0</v>
      </c>
      <c r="L21" s="34"/>
    </row>
    <row r="22" spans="1:12" ht="32.25" customHeight="1" x14ac:dyDescent="0.25">
      <c r="A22" s="210" t="s">
        <v>102</v>
      </c>
      <c r="B22" s="211" t="s">
        <v>996</v>
      </c>
      <c r="C22" s="176">
        <f t="shared" ref="C22:C30" si="2">D22+E22</f>
        <v>132923.71000000002</v>
      </c>
      <c r="D22" s="177">
        <v>86267.49</v>
      </c>
      <c r="E22" s="178">
        <v>46656.22</v>
      </c>
      <c r="F22" s="176">
        <f t="shared" ref="F22:F28" si="3">G22+H22</f>
        <v>132923.71000000002</v>
      </c>
      <c r="G22" s="177">
        <v>86267.49</v>
      </c>
      <c r="H22" s="198">
        <v>46656.22</v>
      </c>
      <c r="I22" s="176">
        <f t="shared" ref="I22:I30" si="4">J22+K22</f>
        <v>0</v>
      </c>
      <c r="J22" s="177">
        <v>0</v>
      </c>
      <c r="K22" s="178">
        <v>0</v>
      </c>
      <c r="L22" s="334"/>
    </row>
    <row r="23" spans="1:12" ht="45" customHeight="1" x14ac:dyDescent="0.25">
      <c r="A23" s="210" t="s">
        <v>113</v>
      </c>
      <c r="B23" s="211" t="s">
        <v>1080</v>
      </c>
      <c r="C23" s="176">
        <f t="shared" si="2"/>
        <v>150795.81</v>
      </c>
      <c r="D23" s="177">
        <v>97263.3</v>
      </c>
      <c r="E23" s="178">
        <v>53532.51</v>
      </c>
      <c r="F23" s="176">
        <f t="shared" si="3"/>
        <v>167550.9</v>
      </c>
      <c r="G23" s="177">
        <v>108070.33</v>
      </c>
      <c r="H23" s="198">
        <v>59480.57</v>
      </c>
      <c r="I23" s="176">
        <f t="shared" si="4"/>
        <v>0</v>
      </c>
      <c r="J23" s="177">
        <v>0</v>
      </c>
      <c r="K23" s="178">
        <v>0</v>
      </c>
      <c r="L23" s="334"/>
    </row>
    <row r="24" spans="1:12" ht="30.75" customHeight="1" x14ac:dyDescent="0.25">
      <c r="A24" s="210" t="s">
        <v>269</v>
      </c>
      <c r="B24" s="211" t="s">
        <v>997</v>
      </c>
      <c r="C24" s="176">
        <f t="shared" si="2"/>
        <v>89196.2</v>
      </c>
      <c r="D24" s="177">
        <v>57888.33</v>
      </c>
      <c r="E24" s="177">
        <v>31307.87</v>
      </c>
      <c r="F24" s="176">
        <f t="shared" si="3"/>
        <v>0</v>
      </c>
      <c r="G24" s="177">
        <v>0</v>
      </c>
      <c r="H24" s="198">
        <v>0</v>
      </c>
      <c r="I24" s="176">
        <f t="shared" si="4"/>
        <v>0</v>
      </c>
      <c r="J24" s="177">
        <v>0</v>
      </c>
      <c r="K24" s="178">
        <v>0</v>
      </c>
      <c r="L24" s="334"/>
    </row>
    <row r="25" spans="1:12" ht="39" x14ac:dyDescent="0.25">
      <c r="A25" s="210" t="s">
        <v>941</v>
      </c>
      <c r="B25" s="211" t="s">
        <v>998</v>
      </c>
      <c r="C25" s="176">
        <f t="shared" si="2"/>
        <v>22654.22</v>
      </c>
      <c r="D25" s="177">
        <v>14702.59</v>
      </c>
      <c r="E25" s="178">
        <v>7951.63</v>
      </c>
      <c r="F25" s="176">
        <f t="shared" si="3"/>
        <v>22654.22</v>
      </c>
      <c r="G25" s="177">
        <v>14702.59</v>
      </c>
      <c r="H25" s="198">
        <v>7951.63</v>
      </c>
      <c r="I25" s="176">
        <f t="shared" si="4"/>
        <v>0</v>
      </c>
      <c r="J25" s="177">
        <v>0</v>
      </c>
      <c r="K25" s="178">
        <v>0</v>
      </c>
      <c r="L25" s="334"/>
    </row>
    <row r="26" spans="1:12" ht="26.25" x14ac:dyDescent="0.25">
      <c r="A26" s="212" t="s">
        <v>942</v>
      </c>
      <c r="B26" s="213" t="s">
        <v>1081</v>
      </c>
      <c r="C26" s="176">
        <f t="shared" ref="C26:C27" si="5">D26+E26</f>
        <v>0</v>
      </c>
      <c r="D26" s="29">
        <v>0</v>
      </c>
      <c r="E26" s="31">
        <v>0</v>
      </c>
      <c r="F26" s="176">
        <f t="shared" ref="F26:F27" si="6">G26+H26</f>
        <v>0</v>
      </c>
      <c r="G26" s="29">
        <v>0</v>
      </c>
      <c r="H26" s="38">
        <v>0</v>
      </c>
      <c r="I26" s="176">
        <f t="shared" ref="I26:I27" si="7">J26+K26</f>
        <v>317229.69999999995</v>
      </c>
      <c r="J26" s="29">
        <v>205882.08</v>
      </c>
      <c r="K26" s="31">
        <v>111347.62</v>
      </c>
      <c r="L26" s="334"/>
    </row>
    <row r="27" spans="1:12" ht="39" x14ac:dyDescent="0.25">
      <c r="A27" s="212" t="s">
        <v>943</v>
      </c>
      <c r="B27" s="213" t="s">
        <v>1082</v>
      </c>
      <c r="C27" s="176">
        <f t="shared" si="5"/>
        <v>0</v>
      </c>
      <c r="D27" s="29">
        <v>0</v>
      </c>
      <c r="E27" s="31">
        <v>0</v>
      </c>
      <c r="F27" s="176">
        <f t="shared" si="6"/>
        <v>0</v>
      </c>
      <c r="G27" s="29">
        <v>0</v>
      </c>
      <c r="H27" s="38">
        <v>0</v>
      </c>
      <c r="I27" s="176">
        <f t="shared" si="7"/>
        <v>223831.53</v>
      </c>
      <c r="J27" s="29">
        <v>145266.66</v>
      </c>
      <c r="K27" s="31">
        <v>78564.87</v>
      </c>
      <c r="L27" s="334"/>
    </row>
    <row r="28" spans="1:12" ht="30" customHeight="1" x14ac:dyDescent="0.25">
      <c r="A28" s="212" t="s">
        <v>976</v>
      </c>
      <c r="B28" s="213" t="s">
        <v>1083</v>
      </c>
      <c r="C28" s="35">
        <f t="shared" si="2"/>
        <v>0</v>
      </c>
      <c r="D28" s="29">
        <v>0</v>
      </c>
      <c r="E28" s="31">
        <v>0</v>
      </c>
      <c r="F28" s="35">
        <f t="shared" si="3"/>
        <v>0</v>
      </c>
      <c r="G28" s="29">
        <v>0</v>
      </c>
      <c r="H28" s="38">
        <v>0</v>
      </c>
      <c r="I28" s="35">
        <f t="shared" si="4"/>
        <v>290337.18</v>
      </c>
      <c r="J28" s="29">
        <v>188428.83</v>
      </c>
      <c r="K28" s="31">
        <v>101908.35</v>
      </c>
      <c r="L28" s="335"/>
    </row>
    <row r="29" spans="1:12" ht="26.25" x14ac:dyDescent="0.25">
      <c r="A29" s="214" t="s">
        <v>981</v>
      </c>
      <c r="B29" s="215" t="s">
        <v>1084</v>
      </c>
      <c r="C29" s="35">
        <f t="shared" si="2"/>
        <v>0</v>
      </c>
      <c r="D29" s="29">
        <v>0</v>
      </c>
      <c r="E29" s="38">
        <v>0</v>
      </c>
      <c r="F29" s="35">
        <f t="shared" ref="F29:F30" si="8">G29+H29</f>
        <v>0</v>
      </c>
      <c r="G29" s="29">
        <v>0</v>
      </c>
      <c r="H29" s="38">
        <v>0</v>
      </c>
      <c r="I29" s="35">
        <f t="shared" si="4"/>
        <v>149221.02000000002</v>
      </c>
      <c r="J29" s="29">
        <v>96844.44</v>
      </c>
      <c r="K29" s="31">
        <v>52376.58</v>
      </c>
      <c r="L29" s="203"/>
    </row>
    <row r="30" spans="1:12" ht="48.75" customHeight="1" x14ac:dyDescent="0.25">
      <c r="A30" s="216" t="s">
        <v>982</v>
      </c>
      <c r="B30" s="213" t="s">
        <v>1073</v>
      </c>
      <c r="C30" s="35">
        <f t="shared" si="2"/>
        <v>20000</v>
      </c>
      <c r="D30" s="29">
        <v>0</v>
      </c>
      <c r="E30" s="38">
        <v>20000</v>
      </c>
      <c r="F30" s="35">
        <f t="shared" si="8"/>
        <v>0</v>
      </c>
      <c r="G30" s="29">
        <v>0</v>
      </c>
      <c r="H30" s="38">
        <v>0</v>
      </c>
      <c r="I30" s="35">
        <f t="shared" si="4"/>
        <v>0</v>
      </c>
      <c r="J30" s="29">
        <v>0</v>
      </c>
      <c r="K30" s="31">
        <v>0</v>
      </c>
      <c r="L30" s="203"/>
    </row>
    <row r="31" spans="1:12" ht="42.75" customHeight="1" thickBot="1" x14ac:dyDescent="0.3">
      <c r="A31" s="217" t="s">
        <v>983</v>
      </c>
      <c r="B31" s="205" t="s">
        <v>907</v>
      </c>
      <c r="C31" s="206">
        <f t="shared" ref="C31" si="9">D31+E31</f>
        <v>75882.92</v>
      </c>
      <c r="D31" s="207">
        <v>48817.08</v>
      </c>
      <c r="E31" s="208">
        <v>27065.84</v>
      </c>
      <c r="F31" s="206">
        <f t="shared" ref="F31" si="10">G31+H31</f>
        <v>75218.8</v>
      </c>
      <c r="G31" s="207">
        <v>48817</v>
      </c>
      <c r="H31" s="208">
        <v>26401.8</v>
      </c>
      <c r="I31" s="206">
        <f t="shared" ref="I31" si="11">J31+K31</f>
        <v>75218.880000000005</v>
      </c>
      <c r="J31" s="207">
        <v>48817.08</v>
      </c>
      <c r="K31" s="208">
        <v>26401.8</v>
      </c>
      <c r="L31" s="209"/>
    </row>
  </sheetData>
  <mergeCells count="23">
    <mergeCell ref="I2:K2"/>
    <mergeCell ref="L22:L28"/>
    <mergeCell ref="A14:A17"/>
    <mergeCell ref="B14:B17"/>
    <mergeCell ref="C14:E14"/>
    <mergeCell ref="F14:H14"/>
    <mergeCell ref="L14:L17"/>
    <mergeCell ref="C15:E15"/>
    <mergeCell ref="F15:H15"/>
    <mergeCell ref="C16:C17"/>
    <mergeCell ref="D16:E16"/>
    <mergeCell ref="F16:F17"/>
    <mergeCell ref="G16:H16"/>
    <mergeCell ref="I14:K14"/>
    <mergeCell ref="I15:K15"/>
    <mergeCell ref="I16:I17"/>
    <mergeCell ref="I4:K4"/>
    <mergeCell ref="J16:K16"/>
    <mergeCell ref="I6:K6"/>
    <mergeCell ref="A9:K9"/>
    <mergeCell ref="A10:K10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paperSize="9" scale="77" firstPageNumber="70" fitToHeight="2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Прил. 1 Доходы 2026-2028</vt:lpstr>
      <vt:lpstr>Прил.2 Функциональная 2026-2028</vt:lpstr>
      <vt:lpstr>Прил.3 Ведомственная 2026-2028</vt:lpstr>
      <vt:lpstr>Прил.4 Муницип.программы 26-28</vt:lpstr>
      <vt:lpstr>Прил.5 Источники_2026-2028</vt:lpstr>
      <vt:lpstr>Прил.6 Программа заимств.26-28</vt:lpstr>
      <vt:lpstr>Пр.7 Прогр. гарант. 26-28</vt:lpstr>
      <vt:lpstr>Пр.8 Инвестиции 2026-2028</vt:lpstr>
      <vt:lpstr>'Пр.7 Прогр. гарант. 26-28'!Область_печати</vt:lpstr>
      <vt:lpstr>'Пр.8 Инвестиции 2026-2028'!Область_печати</vt:lpstr>
      <vt:lpstr>'Прил.2 Функциональная 2026-2028'!Область_печати</vt:lpstr>
      <vt:lpstr>'Прил.3 Ведомственная 2026-2028'!Область_печати</vt:lpstr>
      <vt:lpstr>'Прил.4 Муницип.программы 26-28'!Область_печати</vt:lpstr>
      <vt:lpstr>'Прил.5 Источники_2026-2028'!Область_печати</vt:lpstr>
      <vt:lpstr>'Прил.6 Программа заимств.26-28'!Область_печати</vt:lpstr>
    </vt:vector>
  </TitlesOfParts>
  <Company>Финансовое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Байраков Сергей Николаевич</dc:creator>
  <cp:lastModifiedBy>Коняева Л.А.</cp:lastModifiedBy>
  <cp:lastPrinted>2025-11-13T13:05:02Z</cp:lastPrinted>
  <dcterms:created xsi:type="dcterms:W3CDTF">2002-07-15T12:30:47Z</dcterms:created>
  <dcterms:modified xsi:type="dcterms:W3CDTF">2025-11-14T10:41:27Z</dcterms:modified>
</cp:coreProperties>
</file>